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a683041a14989bf/1. BEN/PROJETOS/15. CRA-GO/Orçamento/ENTREGA FINAL/RESPOSTA NOTIFICACAO 19-08-25/"/>
    </mc:Choice>
  </mc:AlternateContent>
  <xr:revisionPtr revIDLastSave="55" documentId="13_ncr:1_{85D43022-76A4-4609-A834-1D13206FFA1F}" xr6:coauthVersionLast="47" xr6:coauthVersionMax="47" xr10:uidLastSave="{94BEA0B3-AA2E-4AC1-9BDE-2D571E0FD747}"/>
  <bookViews>
    <workbookView xWindow="-110" yWindow="-110" windowWidth="19420" windowHeight="11500" tabRatio="500" xr2:uid="{00000000-000D-0000-FFFF-FFFF00000000}"/>
  </bookViews>
  <sheets>
    <sheet name="Planilha1" sheetId="1" r:id="rId1"/>
  </sheets>
  <definedNames>
    <definedName name="_xlnm.Print_Area" localSheetId="0">Planilha1!$A$1:$N$601</definedName>
    <definedName name="_xlnm.Print_Titles" localSheetId="0">Planilha1!$25:$27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N28" i="1" l="1"/>
  <c r="N381" i="1"/>
  <c r="N297" i="1"/>
  <c r="N167" i="1"/>
  <c r="C13" i="1" l="1"/>
  <c r="N591" i="1"/>
  <c r="N590" i="1" s="1"/>
  <c r="L591" i="1"/>
  <c r="L590" i="1" s="1"/>
  <c r="J591" i="1"/>
  <c r="J590" i="1" s="1"/>
  <c r="N589" i="1"/>
  <c r="N585" i="1" s="1"/>
  <c r="L589" i="1"/>
  <c r="J589" i="1"/>
  <c r="N588" i="1"/>
  <c r="L588" i="1"/>
  <c r="J588" i="1"/>
  <c r="N587" i="1"/>
  <c r="L587" i="1"/>
  <c r="J587" i="1"/>
  <c r="J585" i="1" s="1"/>
  <c r="N586" i="1"/>
  <c r="L586" i="1"/>
  <c r="L585" i="1" s="1"/>
  <c r="J586" i="1"/>
  <c r="N584" i="1"/>
  <c r="N583" i="1" s="1"/>
  <c r="N582" i="1" s="1"/>
  <c r="L584" i="1"/>
  <c r="L583" i="1" s="1"/>
  <c r="J584" i="1"/>
  <c r="J583" i="1"/>
  <c r="J582" i="1" s="1"/>
  <c r="N581" i="1"/>
  <c r="N580" i="1" s="1"/>
  <c r="N579" i="1" s="1"/>
  <c r="L581" i="1"/>
  <c r="J581" i="1"/>
  <c r="J580" i="1" s="1"/>
  <c r="J579" i="1" s="1"/>
  <c r="J575" i="1" s="1"/>
  <c r="L580" i="1"/>
  <c r="L579" i="1" s="1"/>
  <c r="N578" i="1"/>
  <c r="L578" i="1"/>
  <c r="L577" i="1" s="1"/>
  <c r="L576" i="1" s="1"/>
  <c r="J578" i="1"/>
  <c r="N577" i="1"/>
  <c r="N576" i="1" s="1"/>
  <c r="N575" i="1" s="1"/>
  <c r="J577" i="1"/>
  <c r="J576" i="1"/>
  <c r="N574" i="1"/>
  <c r="L574" i="1"/>
  <c r="J574" i="1"/>
  <c r="N573" i="1"/>
  <c r="N570" i="1" s="1"/>
  <c r="N569" i="1" s="1"/>
  <c r="L573" i="1"/>
  <c r="J573" i="1"/>
  <c r="N572" i="1"/>
  <c r="L572" i="1"/>
  <c r="J572" i="1"/>
  <c r="N571" i="1"/>
  <c r="L571" i="1"/>
  <c r="L570" i="1" s="1"/>
  <c r="L569" i="1" s="1"/>
  <c r="J571" i="1"/>
  <c r="J570" i="1" s="1"/>
  <c r="J569" i="1" s="1"/>
  <c r="N568" i="1"/>
  <c r="L568" i="1"/>
  <c r="L564" i="1" s="1"/>
  <c r="L563" i="1" s="1"/>
  <c r="J568" i="1"/>
  <c r="N567" i="1"/>
  <c r="L567" i="1"/>
  <c r="J567" i="1"/>
  <c r="N566" i="1"/>
  <c r="L566" i="1"/>
  <c r="J566" i="1"/>
  <c r="N565" i="1"/>
  <c r="N564" i="1" s="1"/>
  <c r="N563" i="1" s="1"/>
  <c r="N562" i="1" s="1"/>
  <c r="L565" i="1"/>
  <c r="J565" i="1"/>
  <c r="J564" i="1" s="1"/>
  <c r="J563" i="1" s="1"/>
  <c r="J562" i="1" s="1"/>
  <c r="N561" i="1"/>
  <c r="L561" i="1"/>
  <c r="J561" i="1"/>
  <c r="N560" i="1"/>
  <c r="N559" i="1" s="1"/>
  <c r="L560" i="1"/>
  <c r="L559" i="1" s="1"/>
  <c r="J560" i="1"/>
  <c r="J559" i="1"/>
  <c r="N558" i="1"/>
  <c r="L558" i="1"/>
  <c r="J558" i="1"/>
  <c r="J557" i="1" s="1"/>
  <c r="N557" i="1"/>
  <c r="L557" i="1"/>
  <c r="N556" i="1"/>
  <c r="L556" i="1"/>
  <c r="L555" i="1" s="1"/>
  <c r="J556" i="1"/>
  <c r="N555" i="1"/>
  <c r="J555" i="1"/>
  <c r="N554" i="1"/>
  <c r="L554" i="1"/>
  <c r="J554" i="1"/>
  <c r="N553" i="1"/>
  <c r="L553" i="1"/>
  <c r="J553" i="1"/>
  <c r="N552" i="1"/>
  <c r="L552" i="1"/>
  <c r="L549" i="1" s="1"/>
  <c r="J552" i="1"/>
  <c r="N551" i="1"/>
  <c r="L551" i="1"/>
  <c r="J551" i="1"/>
  <c r="N550" i="1"/>
  <c r="L550" i="1"/>
  <c r="J550" i="1"/>
  <c r="J549" i="1" s="1"/>
  <c r="N549" i="1"/>
  <c r="N548" i="1"/>
  <c r="L548" i="1"/>
  <c r="J548" i="1"/>
  <c r="N547" i="1"/>
  <c r="L547" i="1"/>
  <c r="J547" i="1"/>
  <c r="J545" i="1" s="1"/>
  <c r="N546" i="1"/>
  <c r="L546" i="1"/>
  <c r="L545" i="1" s="1"/>
  <c r="L544" i="1" s="1"/>
  <c r="J546" i="1"/>
  <c r="N545" i="1"/>
  <c r="N544" i="1" s="1"/>
  <c r="N543" i="1"/>
  <c r="L543" i="1"/>
  <c r="J543" i="1"/>
  <c r="N542" i="1"/>
  <c r="L542" i="1"/>
  <c r="J542" i="1"/>
  <c r="J541" i="1" s="1"/>
  <c r="N541" i="1"/>
  <c r="L541" i="1"/>
  <c r="N540" i="1"/>
  <c r="L540" i="1"/>
  <c r="J540" i="1"/>
  <c r="N539" i="1"/>
  <c r="L539" i="1"/>
  <c r="J539" i="1"/>
  <c r="N538" i="1"/>
  <c r="L538" i="1"/>
  <c r="J538" i="1"/>
  <c r="N537" i="1"/>
  <c r="L537" i="1"/>
  <c r="J537" i="1"/>
  <c r="N536" i="1"/>
  <c r="L536" i="1"/>
  <c r="J536" i="1"/>
  <c r="N535" i="1"/>
  <c r="L535" i="1"/>
  <c r="J535" i="1"/>
  <c r="N534" i="1"/>
  <c r="L534" i="1"/>
  <c r="J534" i="1"/>
  <c r="N533" i="1"/>
  <c r="L533" i="1"/>
  <c r="J533" i="1"/>
  <c r="N532" i="1"/>
  <c r="L532" i="1"/>
  <c r="J532" i="1"/>
  <c r="N531" i="1"/>
  <c r="L531" i="1"/>
  <c r="J531" i="1"/>
  <c r="N530" i="1"/>
  <c r="L530" i="1"/>
  <c r="J530" i="1"/>
  <c r="N529" i="1"/>
  <c r="L529" i="1"/>
  <c r="J529" i="1"/>
  <c r="N528" i="1"/>
  <c r="L528" i="1"/>
  <c r="J528" i="1"/>
  <c r="N527" i="1"/>
  <c r="L527" i="1"/>
  <c r="J527" i="1"/>
  <c r="N526" i="1"/>
  <c r="L526" i="1"/>
  <c r="J526" i="1"/>
  <c r="N525" i="1"/>
  <c r="N524" i="1" s="1"/>
  <c r="L525" i="1"/>
  <c r="J525" i="1"/>
  <c r="J524" i="1" s="1"/>
  <c r="L524" i="1"/>
  <c r="N523" i="1"/>
  <c r="L523" i="1"/>
  <c r="J523" i="1"/>
  <c r="J521" i="1" s="1"/>
  <c r="N522" i="1"/>
  <c r="L522" i="1"/>
  <c r="L521" i="1" s="1"/>
  <c r="J522" i="1"/>
  <c r="N521" i="1"/>
  <c r="N520" i="1"/>
  <c r="L520" i="1"/>
  <c r="J520" i="1"/>
  <c r="N519" i="1"/>
  <c r="L519" i="1"/>
  <c r="J519" i="1"/>
  <c r="N518" i="1"/>
  <c r="L518" i="1"/>
  <c r="J518" i="1"/>
  <c r="N517" i="1"/>
  <c r="L517" i="1"/>
  <c r="J517" i="1"/>
  <c r="N516" i="1"/>
  <c r="L516" i="1"/>
  <c r="J516" i="1"/>
  <c r="N515" i="1"/>
  <c r="L515" i="1"/>
  <c r="J515" i="1"/>
  <c r="N514" i="1"/>
  <c r="L514" i="1"/>
  <c r="J514" i="1"/>
  <c r="N513" i="1"/>
  <c r="L513" i="1"/>
  <c r="J513" i="1"/>
  <c r="N512" i="1"/>
  <c r="L512" i="1"/>
  <c r="J512" i="1"/>
  <c r="N511" i="1"/>
  <c r="L511" i="1"/>
  <c r="J511" i="1"/>
  <c r="N510" i="1"/>
  <c r="L510" i="1"/>
  <c r="J510" i="1"/>
  <c r="N509" i="1"/>
  <c r="L509" i="1"/>
  <c r="J509" i="1"/>
  <c r="N508" i="1"/>
  <c r="L508" i="1"/>
  <c r="J508" i="1"/>
  <c r="N507" i="1"/>
  <c r="L507" i="1"/>
  <c r="J507" i="1"/>
  <c r="N506" i="1"/>
  <c r="L506" i="1"/>
  <c r="J506" i="1"/>
  <c r="N505" i="1"/>
  <c r="L505" i="1"/>
  <c r="J505" i="1"/>
  <c r="N504" i="1"/>
  <c r="L504" i="1"/>
  <c r="J504" i="1"/>
  <c r="N503" i="1"/>
  <c r="L503" i="1"/>
  <c r="J503" i="1"/>
  <c r="J499" i="1" s="1"/>
  <c r="N502" i="1"/>
  <c r="L502" i="1"/>
  <c r="J502" i="1"/>
  <c r="N501" i="1"/>
  <c r="L501" i="1"/>
  <c r="J501" i="1"/>
  <c r="N500" i="1"/>
  <c r="N499" i="1" s="1"/>
  <c r="L500" i="1"/>
  <c r="L499" i="1" s="1"/>
  <c r="J500" i="1"/>
  <c r="N498" i="1"/>
  <c r="L498" i="1"/>
  <c r="J498" i="1"/>
  <c r="N497" i="1"/>
  <c r="L497" i="1"/>
  <c r="J497" i="1"/>
  <c r="N496" i="1"/>
  <c r="L496" i="1"/>
  <c r="J496" i="1"/>
  <c r="N495" i="1"/>
  <c r="L495" i="1"/>
  <c r="J495" i="1"/>
  <c r="N494" i="1"/>
  <c r="L494" i="1"/>
  <c r="J494" i="1"/>
  <c r="N493" i="1"/>
  <c r="L493" i="1"/>
  <c r="J493" i="1"/>
  <c r="N492" i="1"/>
  <c r="L492" i="1"/>
  <c r="J492" i="1"/>
  <c r="N491" i="1"/>
  <c r="L491" i="1"/>
  <c r="J491" i="1"/>
  <c r="N490" i="1"/>
  <c r="L490" i="1"/>
  <c r="L489" i="1" s="1"/>
  <c r="J490" i="1"/>
  <c r="J489" i="1" s="1"/>
  <c r="N489" i="1"/>
  <c r="N487" i="1"/>
  <c r="L487" i="1"/>
  <c r="J487" i="1"/>
  <c r="J483" i="1" s="1"/>
  <c r="N486" i="1"/>
  <c r="L486" i="1"/>
  <c r="J486" i="1"/>
  <c r="N485" i="1"/>
  <c r="L485" i="1"/>
  <c r="J485" i="1"/>
  <c r="N484" i="1"/>
  <c r="N483" i="1" s="1"/>
  <c r="L484" i="1"/>
  <c r="L483" i="1" s="1"/>
  <c r="J484" i="1"/>
  <c r="N482" i="1"/>
  <c r="L482" i="1"/>
  <c r="J482" i="1"/>
  <c r="N481" i="1"/>
  <c r="L481" i="1"/>
  <c r="J481" i="1"/>
  <c r="N480" i="1"/>
  <c r="L480" i="1"/>
  <c r="J480" i="1"/>
  <c r="N479" i="1"/>
  <c r="L479" i="1"/>
  <c r="J479" i="1"/>
  <c r="N478" i="1"/>
  <c r="L478" i="1"/>
  <c r="J478" i="1"/>
  <c r="N477" i="1"/>
  <c r="L477" i="1"/>
  <c r="J477" i="1"/>
  <c r="N476" i="1"/>
  <c r="L476" i="1"/>
  <c r="J476" i="1"/>
  <c r="N475" i="1"/>
  <c r="L475" i="1"/>
  <c r="J475" i="1"/>
  <c r="N474" i="1"/>
  <c r="L474" i="1"/>
  <c r="J474" i="1"/>
  <c r="N473" i="1"/>
  <c r="L473" i="1"/>
  <c r="J473" i="1"/>
  <c r="N472" i="1"/>
  <c r="L472" i="1"/>
  <c r="J472" i="1"/>
  <c r="N471" i="1"/>
  <c r="L471" i="1"/>
  <c r="J471" i="1"/>
  <c r="N470" i="1"/>
  <c r="L470" i="1"/>
  <c r="J470" i="1"/>
  <c r="N469" i="1"/>
  <c r="L469" i="1"/>
  <c r="J469" i="1"/>
  <c r="N468" i="1"/>
  <c r="L468" i="1"/>
  <c r="J468" i="1"/>
  <c r="N467" i="1"/>
  <c r="L467" i="1"/>
  <c r="J467" i="1"/>
  <c r="N466" i="1"/>
  <c r="L466" i="1"/>
  <c r="J466" i="1"/>
  <c r="N465" i="1"/>
  <c r="L465" i="1"/>
  <c r="J465" i="1"/>
  <c r="N464" i="1"/>
  <c r="L464" i="1"/>
  <c r="J464" i="1"/>
  <c r="N463" i="1"/>
  <c r="L463" i="1"/>
  <c r="J463" i="1"/>
  <c r="N462" i="1"/>
  <c r="L462" i="1"/>
  <c r="J462" i="1"/>
  <c r="N461" i="1"/>
  <c r="L461" i="1"/>
  <c r="J461" i="1"/>
  <c r="N460" i="1"/>
  <c r="L460" i="1"/>
  <c r="J460" i="1"/>
  <c r="N459" i="1"/>
  <c r="L459" i="1"/>
  <c r="J459" i="1"/>
  <c r="N458" i="1"/>
  <c r="L458" i="1"/>
  <c r="J458" i="1"/>
  <c r="N457" i="1"/>
  <c r="L457" i="1"/>
  <c r="J457" i="1"/>
  <c r="N456" i="1"/>
  <c r="L456" i="1"/>
  <c r="J456" i="1"/>
  <c r="N455" i="1"/>
  <c r="L455" i="1"/>
  <c r="J455" i="1"/>
  <c r="N454" i="1"/>
  <c r="L454" i="1"/>
  <c r="J454" i="1"/>
  <c r="N453" i="1"/>
  <c r="N450" i="1" s="1"/>
  <c r="L453" i="1"/>
  <c r="J453" i="1"/>
  <c r="N452" i="1"/>
  <c r="L452" i="1"/>
  <c r="J452" i="1"/>
  <c r="N451" i="1"/>
  <c r="L451" i="1"/>
  <c r="L450" i="1" s="1"/>
  <c r="J451" i="1"/>
  <c r="J450" i="1" s="1"/>
  <c r="N449" i="1"/>
  <c r="L449" i="1"/>
  <c r="J449" i="1"/>
  <c r="N448" i="1"/>
  <c r="L448" i="1"/>
  <c r="J448" i="1"/>
  <c r="N447" i="1"/>
  <c r="N446" i="1" s="1"/>
  <c r="L447" i="1"/>
  <c r="L446" i="1" s="1"/>
  <c r="J447" i="1"/>
  <c r="J446" i="1" s="1"/>
  <c r="N445" i="1"/>
  <c r="N444" i="1" s="1"/>
  <c r="L445" i="1"/>
  <c r="J445" i="1"/>
  <c r="J444" i="1" s="1"/>
  <c r="L444" i="1"/>
  <c r="N443" i="1"/>
  <c r="L443" i="1"/>
  <c r="J443" i="1"/>
  <c r="N442" i="1"/>
  <c r="L442" i="1"/>
  <c r="J442" i="1"/>
  <c r="N441" i="1"/>
  <c r="L441" i="1"/>
  <c r="J441" i="1"/>
  <c r="N440" i="1"/>
  <c r="L440" i="1"/>
  <c r="J440" i="1"/>
  <c r="N439" i="1"/>
  <c r="N438" i="1" s="1"/>
  <c r="L439" i="1"/>
  <c r="L438" i="1" s="1"/>
  <c r="J439" i="1"/>
  <c r="J438" i="1" s="1"/>
  <c r="N437" i="1"/>
  <c r="L437" i="1"/>
  <c r="J437" i="1"/>
  <c r="N436" i="1"/>
  <c r="L436" i="1"/>
  <c r="J436" i="1"/>
  <c r="N435" i="1"/>
  <c r="L435" i="1"/>
  <c r="J435" i="1"/>
  <c r="N434" i="1"/>
  <c r="L434" i="1"/>
  <c r="J434" i="1"/>
  <c r="N433" i="1"/>
  <c r="L433" i="1"/>
  <c r="J433" i="1"/>
  <c r="N432" i="1"/>
  <c r="L432" i="1"/>
  <c r="J432" i="1"/>
  <c r="N431" i="1"/>
  <c r="L431" i="1"/>
  <c r="J431" i="1"/>
  <c r="N430" i="1"/>
  <c r="L430" i="1"/>
  <c r="J430" i="1"/>
  <c r="N429" i="1"/>
  <c r="L429" i="1"/>
  <c r="J429" i="1"/>
  <c r="N428" i="1"/>
  <c r="L428" i="1"/>
  <c r="J428" i="1"/>
  <c r="N427" i="1"/>
  <c r="L427" i="1"/>
  <c r="J427" i="1"/>
  <c r="N426" i="1"/>
  <c r="L426" i="1"/>
  <c r="J426" i="1"/>
  <c r="N425" i="1"/>
  <c r="L425" i="1"/>
  <c r="J425" i="1"/>
  <c r="N424" i="1"/>
  <c r="L424" i="1"/>
  <c r="J424" i="1"/>
  <c r="N423" i="1"/>
  <c r="L423" i="1"/>
  <c r="J423" i="1"/>
  <c r="N422" i="1"/>
  <c r="L422" i="1"/>
  <c r="J422" i="1"/>
  <c r="N421" i="1"/>
  <c r="L421" i="1"/>
  <c r="J421" i="1"/>
  <c r="N420" i="1"/>
  <c r="L420" i="1"/>
  <c r="J420" i="1"/>
  <c r="N419" i="1"/>
  <c r="L419" i="1"/>
  <c r="J419" i="1"/>
  <c r="N418" i="1"/>
  <c r="L418" i="1"/>
  <c r="J418" i="1"/>
  <c r="N417" i="1"/>
  <c r="L417" i="1"/>
  <c r="J417" i="1"/>
  <c r="N416" i="1"/>
  <c r="L416" i="1"/>
  <c r="J416" i="1"/>
  <c r="N415" i="1"/>
  <c r="L415" i="1"/>
  <c r="J415" i="1"/>
  <c r="N414" i="1"/>
  <c r="L414" i="1"/>
  <c r="J414" i="1"/>
  <c r="N413" i="1"/>
  <c r="L413" i="1"/>
  <c r="J413" i="1"/>
  <c r="N412" i="1"/>
  <c r="L412" i="1"/>
  <c r="J412" i="1"/>
  <c r="N411" i="1"/>
  <c r="L411" i="1"/>
  <c r="J411" i="1"/>
  <c r="N410" i="1"/>
  <c r="L410" i="1"/>
  <c r="L409" i="1" s="1"/>
  <c r="J410" i="1"/>
  <c r="J409" i="1" s="1"/>
  <c r="N409" i="1"/>
  <c r="N408" i="1"/>
  <c r="L408" i="1"/>
  <c r="J408" i="1"/>
  <c r="N407" i="1"/>
  <c r="L407" i="1"/>
  <c r="J407" i="1"/>
  <c r="N406" i="1"/>
  <c r="L406" i="1"/>
  <c r="J406" i="1"/>
  <c r="N405" i="1"/>
  <c r="L405" i="1"/>
  <c r="J405" i="1"/>
  <c r="N404" i="1"/>
  <c r="L404" i="1"/>
  <c r="J404" i="1"/>
  <c r="N403" i="1"/>
  <c r="L403" i="1"/>
  <c r="J403" i="1"/>
  <c r="N402" i="1"/>
  <c r="L402" i="1"/>
  <c r="J402" i="1"/>
  <c r="N401" i="1"/>
  <c r="L401" i="1"/>
  <c r="J401" i="1"/>
  <c r="N400" i="1"/>
  <c r="L400" i="1"/>
  <c r="J400" i="1"/>
  <c r="N399" i="1"/>
  <c r="N398" i="1" s="1"/>
  <c r="L399" i="1"/>
  <c r="L398" i="1" s="1"/>
  <c r="J399" i="1"/>
  <c r="J398" i="1" s="1"/>
  <c r="N395" i="1"/>
  <c r="L395" i="1"/>
  <c r="J395" i="1"/>
  <c r="N394" i="1"/>
  <c r="L394" i="1"/>
  <c r="J394" i="1"/>
  <c r="N393" i="1"/>
  <c r="L393" i="1"/>
  <c r="J393" i="1"/>
  <c r="N392" i="1"/>
  <c r="L392" i="1"/>
  <c r="J392" i="1"/>
  <c r="N391" i="1"/>
  <c r="L391" i="1"/>
  <c r="J391" i="1"/>
  <c r="N390" i="1"/>
  <c r="L390" i="1"/>
  <c r="J390" i="1"/>
  <c r="N389" i="1"/>
  <c r="L389" i="1"/>
  <c r="J389" i="1"/>
  <c r="N388" i="1"/>
  <c r="L388" i="1"/>
  <c r="J388" i="1"/>
  <c r="N387" i="1"/>
  <c r="L387" i="1"/>
  <c r="J387" i="1"/>
  <c r="N386" i="1"/>
  <c r="L386" i="1"/>
  <c r="J386" i="1"/>
  <c r="N385" i="1"/>
  <c r="L385" i="1"/>
  <c r="J385" i="1"/>
  <c r="N384" i="1"/>
  <c r="L384" i="1"/>
  <c r="L381" i="1" s="1"/>
  <c r="J384" i="1"/>
  <c r="N383" i="1"/>
  <c r="L383" i="1"/>
  <c r="J383" i="1"/>
  <c r="N382" i="1"/>
  <c r="L382" i="1"/>
  <c r="J382" i="1"/>
  <c r="J381" i="1" s="1"/>
  <c r="N380" i="1"/>
  <c r="L380" i="1"/>
  <c r="J380" i="1"/>
  <c r="N379" i="1"/>
  <c r="L379" i="1"/>
  <c r="J379" i="1"/>
  <c r="N378" i="1"/>
  <c r="L378" i="1"/>
  <c r="L377" i="1" s="1"/>
  <c r="J378" i="1"/>
  <c r="J377" i="1" s="1"/>
  <c r="N377" i="1"/>
  <c r="N376" i="1"/>
  <c r="L376" i="1"/>
  <c r="J376" i="1"/>
  <c r="N375" i="1"/>
  <c r="N374" i="1" s="1"/>
  <c r="N373" i="1" s="1"/>
  <c r="L375" i="1"/>
  <c r="L374" i="1" s="1"/>
  <c r="J375" i="1"/>
  <c r="J374" i="1" s="1"/>
  <c r="J373" i="1" s="1"/>
  <c r="N372" i="1"/>
  <c r="L372" i="1"/>
  <c r="J372" i="1"/>
  <c r="N371" i="1"/>
  <c r="L371" i="1"/>
  <c r="L370" i="1" s="1"/>
  <c r="J371" i="1"/>
  <c r="J370" i="1" s="1"/>
  <c r="N370" i="1"/>
  <c r="N369" i="1"/>
  <c r="L369" i="1"/>
  <c r="J369" i="1"/>
  <c r="N368" i="1"/>
  <c r="L368" i="1"/>
  <c r="J368" i="1"/>
  <c r="N367" i="1"/>
  <c r="L367" i="1"/>
  <c r="J367" i="1"/>
  <c r="N366" i="1"/>
  <c r="L366" i="1"/>
  <c r="J366" i="1"/>
  <c r="N365" i="1"/>
  <c r="L365" i="1"/>
  <c r="J365" i="1"/>
  <c r="N364" i="1"/>
  <c r="L364" i="1"/>
  <c r="J364" i="1"/>
  <c r="N363" i="1"/>
  <c r="L363" i="1"/>
  <c r="J363" i="1"/>
  <c r="N362" i="1"/>
  <c r="L362" i="1"/>
  <c r="L361" i="1" s="1"/>
  <c r="J362" i="1"/>
  <c r="J361" i="1" s="1"/>
  <c r="N361" i="1"/>
  <c r="N360" i="1"/>
  <c r="L360" i="1"/>
  <c r="J360" i="1"/>
  <c r="N359" i="1"/>
  <c r="N358" i="1" s="1"/>
  <c r="L359" i="1"/>
  <c r="L358" i="1" s="1"/>
  <c r="J359" i="1"/>
  <c r="J358" i="1" s="1"/>
  <c r="N357" i="1"/>
  <c r="L357" i="1"/>
  <c r="J357" i="1"/>
  <c r="N356" i="1"/>
  <c r="L356" i="1"/>
  <c r="J356" i="1"/>
  <c r="N355" i="1"/>
  <c r="L355" i="1"/>
  <c r="J355" i="1"/>
  <c r="N354" i="1"/>
  <c r="L354" i="1"/>
  <c r="J354" i="1"/>
  <c r="N353" i="1"/>
  <c r="L353" i="1"/>
  <c r="J353" i="1"/>
  <c r="N352" i="1"/>
  <c r="L352" i="1"/>
  <c r="J352" i="1"/>
  <c r="N351" i="1"/>
  <c r="L351" i="1"/>
  <c r="J351" i="1"/>
  <c r="N350" i="1"/>
  <c r="L350" i="1"/>
  <c r="J350" i="1"/>
  <c r="N349" i="1"/>
  <c r="L349" i="1"/>
  <c r="J349" i="1"/>
  <c r="N348" i="1"/>
  <c r="L348" i="1"/>
  <c r="J348" i="1"/>
  <c r="N347" i="1"/>
  <c r="L347" i="1"/>
  <c r="J347" i="1"/>
  <c r="N346" i="1"/>
  <c r="L346" i="1"/>
  <c r="J346" i="1"/>
  <c r="N345" i="1"/>
  <c r="L345" i="1"/>
  <c r="J345" i="1"/>
  <c r="N344" i="1"/>
  <c r="L344" i="1"/>
  <c r="J344" i="1"/>
  <c r="N343" i="1"/>
  <c r="L343" i="1"/>
  <c r="J343" i="1"/>
  <c r="N342" i="1"/>
  <c r="L342" i="1"/>
  <c r="J342" i="1"/>
  <c r="N341" i="1"/>
  <c r="L341" i="1"/>
  <c r="J341" i="1"/>
  <c r="N340" i="1"/>
  <c r="L340" i="1"/>
  <c r="J340" i="1"/>
  <c r="N339" i="1"/>
  <c r="L339" i="1"/>
  <c r="J339" i="1"/>
  <c r="N338" i="1"/>
  <c r="L338" i="1"/>
  <c r="J338" i="1"/>
  <c r="N337" i="1"/>
  <c r="L337" i="1"/>
  <c r="J337" i="1"/>
  <c r="N336" i="1"/>
  <c r="L336" i="1"/>
  <c r="J336" i="1"/>
  <c r="N335" i="1"/>
  <c r="L335" i="1"/>
  <c r="J335" i="1"/>
  <c r="N334" i="1"/>
  <c r="L334" i="1"/>
  <c r="J334" i="1"/>
  <c r="N333" i="1"/>
  <c r="L333" i="1"/>
  <c r="J333" i="1"/>
  <c r="N332" i="1"/>
  <c r="L332" i="1"/>
  <c r="J332" i="1"/>
  <c r="N331" i="1"/>
  <c r="L331" i="1"/>
  <c r="J331" i="1"/>
  <c r="N330" i="1"/>
  <c r="L330" i="1"/>
  <c r="J330" i="1"/>
  <c r="N329" i="1"/>
  <c r="L329" i="1"/>
  <c r="J329" i="1"/>
  <c r="N328" i="1"/>
  <c r="L328" i="1"/>
  <c r="J328" i="1"/>
  <c r="N327" i="1"/>
  <c r="L327" i="1"/>
  <c r="J327" i="1"/>
  <c r="N326" i="1"/>
  <c r="L326" i="1"/>
  <c r="J326" i="1"/>
  <c r="N325" i="1"/>
  <c r="L325" i="1"/>
  <c r="J325" i="1"/>
  <c r="N324" i="1"/>
  <c r="L324" i="1"/>
  <c r="L320" i="1" s="1"/>
  <c r="J324" i="1"/>
  <c r="N323" i="1"/>
  <c r="L323" i="1"/>
  <c r="J323" i="1"/>
  <c r="J320" i="1" s="1"/>
  <c r="N322" i="1"/>
  <c r="L322" i="1"/>
  <c r="J322" i="1"/>
  <c r="N321" i="1"/>
  <c r="N320" i="1" s="1"/>
  <c r="L321" i="1"/>
  <c r="J321" i="1"/>
  <c r="N319" i="1"/>
  <c r="L319" i="1"/>
  <c r="J319" i="1"/>
  <c r="N318" i="1"/>
  <c r="L318" i="1"/>
  <c r="J318" i="1"/>
  <c r="N317" i="1"/>
  <c r="L317" i="1"/>
  <c r="J317" i="1"/>
  <c r="N316" i="1"/>
  <c r="L316" i="1"/>
  <c r="J316" i="1"/>
  <c r="N315" i="1"/>
  <c r="L315" i="1"/>
  <c r="J315" i="1"/>
  <c r="N314" i="1"/>
  <c r="L314" i="1"/>
  <c r="J314" i="1"/>
  <c r="N313" i="1"/>
  <c r="L313" i="1"/>
  <c r="J313" i="1"/>
  <c r="N312" i="1"/>
  <c r="L312" i="1"/>
  <c r="J312" i="1"/>
  <c r="N311" i="1"/>
  <c r="L311" i="1"/>
  <c r="J311" i="1"/>
  <c r="N310" i="1"/>
  <c r="L310" i="1"/>
  <c r="J310" i="1"/>
  <c r="N309" i="1"/>
  <c r="L309" i="1"/>
  <c r="J309" i="1"/>
  <c r="N308" i="1"/>
  <c r="L308" i="1"/>
  <c r="J308" i="1"/>
  <c r="N307" i="1"/>
  <c r="L307" i="1"/>
  <c r="J307" i="1"/>
  <c r="N306" i="1"/>
  <c r="L306" i="1"/>
  <c r="J306" i="1"/>
  <c r="N305" i="1"/>
  <c r="L305" i="1"/>
  <c r="J305" i="1"/>
  <c r="N304" i="1"/>
  <c r="L304" i="1"/>
  <c r="J304" i="1"/>
  <c r="N303" i="1"/>
  <c r="L303" i="1"/>
  <c r="J303" i="1"/>
  <c r="N302" i="1"/>
  <c r="L302" i="1"/>
  <c r="J302" i="1"/>
  <c r="N301" i="1"/>
  <c r="N298" i="1" s="1"/>
  <c r="L301" i="1"/>
  <c r="J301" i="1"/>
  <c r="N300" i="1"/>
  <c r="L300" i="1"/>
  <c r="J300" i="1"/>
  <c r="N299" i="1"/>
  <c r="L299" i="1"/>
  <c r="L298" i="1" s="1"/>
  <c r="J299" i="1"/>
  <c r="J298" i="1" s="1"/>
  <c r="N296" i="1"/>
  <c r="L296" i="1"/>
  <c r="J296" i="1"/>
  <c r="N295" i="1"/>
  <c r="L295" i="1"/>
  <c r="J295" i="1"/>
  <c r="N294" i="1"/>
  <c r="L294" i="1"/>
  <c r="J294" i="1"/>
  <c r="N293" i="1"/>
  <c r="L293" i="1"/>
  <c r="J293" i="1"/>
  <c r="N292" i="1"/>
  <c r="L292" i="1"/>
  <c r="J292" i="1"/>
  <c r="N291" i="1"/>
  <c r="L291" i="1"/>
  <c r="J291" i="1"/>
  <c r="N290" i="1"/>
  <c r="L290" i="1"/>
  <c r="J290" i="1"/>
  <c r="N289" i="1"/>
  <c r="L289" i="1"/>
  <c r="J289" i="1"/>
  <c r="N288" i="1"/>
  <c r="N287" i="1" s="1"/>
  <c r="L288" i="1"/>
  <c r="L287" i="1" s="1"/>
  <c r="J288" i="1"/>
  <c r="J287" i="1"/>
  <c r="N286" i="1"/>
  <c r="L286" i="1"/>
  <c r="J286" i="1"/>
  <c r="N285" i="1"/>
  <c r="L285" i="1"/>
  <c r="J285" i="1"/>
  <c r="N284" i="1"/>
  <c r="L284" i="1"/>
  <c r="J284" i="1"/>
  <c r="N283" i="1"/>
  <c r="L283" i="1"/>
  <c r="J283" i="1"/>
  <c r="N282" i="1"/>
  <c r="L282" i="1"/>
  <c r="J282" i="1"/>
  <c r="N281" i="1"/>
  <c r="L281" i="1"/>
  <c r="J281" i="1"/>
  <c r="N280" i="1"/>
  <c r="L280" i="1"/>
  <c r="J280" i="1"/>
  <c r="N279" i="1"/>
  <c r="L279" i="1"/>
  <c r="J279" i="1"/>
  <c r="N278" i="1"/>
  <c r="L278" i="1"/>
  <c r="J278" i="1"/>
  <c r="N277" i="1"/>
  <c r="L277" i="1"/>
  <c r="J277" i="1"/>
  <c r="N276" i="1"/>
  <c r="L276" i="1"/>
  <c r="L272" i="1" s="1"/>
  <c r="J276" i="1"/>
  <c r="N275" i="1"/>
  <c r="L275" i="1"/>
  <c r="J275" i="1"/>
  <c r="J272" i="1" s="1"/>
  <c r="N274" i="1"/>
  <c r="L274" i="1"/>
  <c r="J274" i="1"/>
  <c r="N273" i="1"/>
  <c r="N272" i="1" s="1"/>
  <c r="L273" i="1"/>
  <c r="J273" i="1"/>
  <c r="N271" i="1"/>
  <c r="L271" i="1"/>
  <c r="J271" i="1"/>
  <c r="N270" i="1"/>
  <c r="L270" i="1"/>
  <c r="J270" i="1"/>
  <c r="N269" i="1"/>
  <c r="L269" i="1"/>
  <c r="J269" i="1"/>
  <c r="N268" i="1"/>
  <c r="L268" i="1"/>
  <c r="J268" i="1"/>
  <c r="N267" i="1"/>
  <c r="L267" i="1"/>
  <c r="J267" i="1"/>
  <c r="N266" i="1"/>
  <c r="L266" i="1"/>
  <c r="J266" i="1"/>
  <c r="N265" i="1"/>
  <c r="L265" i="1"/>
  <c r="J265" i="1"/>
  <c r="N264" i="1"/>
  <c r="L264" i="1"/>
  <c r="J264" i="1"/>
  <c r="N263" i="1"/>
  <c r="L263" i="1"/>
  <c r="J263" i="1"/>
  <c r="N262" i="1"/>
  <c r="L262" i="1"/>
  <c r="J262" i="1"/>
  <c r="N261" i="1"/>
  <c r="N260" i="1" s="1"/>
  <c r="L261" i="1"/>
  <c r="J261" i="1"/>
  <c r="J260" i="1" s="1"/>
  <c r="L260" i="1"/>
  <c r="N259" i="1"/>
  <c r="L259" i="1"/>
  <c r="J259" i="1"/>
  <c r="N258" i="1"/>
  <c r="L258" i="1"/>
  <c r="L257" i="1" s="1"/>
  <c r="J258" i="1"/>
  <c r="J257" i="1" s="1"/>
  <c r="N257" i="1"/>
  <c r="N256" i="1"/>
  <c r="L256" i="1"/>
  <c r="J256" i="1"/>
  <c r="N255" i="1"/>
  <c r="L255" i="1"/>
  <c r="J255" i="1"/>
  <c r="N254" i="1"/>
  <c r="L254" i="1"/>
  <c r="J254" i="1"/>
  <c r="N253" i="1"/>
  <c r="N250" i="1" s="1"/>
  <c r="L253" i="1"/>
  <c r="J253" i="1"/>
  <c r="N252" i="1"/>
  <c r="L252" i="1"/>
  <c r="L250" i="1" s="1"/>
  <c r="J252" i="1"/>
  <c r="N251" i="1"/>
  <c r="L251" i="1"/>
  <c r="J251" i="1"/>
  <c r="J250" i="1" s="1"/>
  <c r="N249" i="1"/>
  <c r="N247" i="1" s="1"/>
  <c r="L249" i="1"/>
  <c r="J249" i="1"/>
  <c r="N248" i="1"/>
  <c r="L248" i="1"/>
  <c r="L247" i="1" s="1"/>
  <c r="J248" i="1"/>
  <c r="J247" i="1"/>
  <c r="N246" i="1"/>
  <c r="L246" i="1"/>
  <c r="J246" i="1"/>
  <c r="N245" i="1"/>
  <c r="L245" i="1"/>
  <c r="J245" i="1"/>
  <c r="N244" i="1"/>
  <c r="L244" i="1"/>
  <c r="J244" i="1"/>
  <c r="N243" i="1"/>
  <c r="L243" i="1"/>
  <c r="J243" i="1"/>
  <c r="N242" i="1"/>
  <c r="L242" i="1"/>
  <c r="J242" i="1"/>
  <c r="N241" i="1"/>
  <c r="L241" i="1"/>
  <c r="J241" i="1"/>
  <c r="N240" i="1"/>
  <c r="L240" i="1"/>
  <c r="J240" i="1"/>
  <c r="N239" i="1"/>
  <c r="L239" i="1"/>
  <c r="J239" i="1"/>
  <c r="N238" i="1"/>
  <c r="L238" i="1"/>
  <c r="J238" i="1"/>
  <c r="N237" i="1"/>
  <c r="L237" i="1"/>
  <c r="J237" i="1"/>
  <c r="N236" i="1"/>
  <c r="L236" i="1"/>
  <c r="J236" i="1"/>
  <c r="N235" i="1"/>
  <c r="L235" i="1"/>
  <c r="J235" i="1"/>
  <c r="N234" i="1"/>
  <c r="L234" i="1"/>
  <c r="J234" i="1"/>
  <c r="N233" i="1"/>
  <c r="L233" i="1"/>
  <c r="J233" i="1"/>
  <c r="N232" i="1"/>
  <c r="L232" i="1"/>
  <c r="J232" i="1"/>
  <c r="N231" i="1"/>
  <c r="L231" i="1"/>
  <c r="J231" i="1"/>
  <c r="N230" i="1"/>
  <c r="L230" i="1"/>
  <c r="J230" i="1"/>
  <c r="N229" i="1"/>
  <c r="L229" i="1"/>
  <c r="J229" i="1"/>
  <c r="N228" i="1"/>
  <c r="L228" i="1"/>
  <c r="J228" i="1"/>
  <c r="N227" i="1"/>
  <c r="L227" i="1"/>
  <c r="J227" i="1"/>
  <c r="N226" i="1"/>
  <c r="L226" i="1"/>
  <c r="J226" i="1"/>
  <c r="N225" i="1"/>
  <c r="L225" i="1"/>
  <c r="J225" i="1"/>
  <c r="N224" i="1"/>
  <c r="L224" i="1"/>
  <c r="J224" i="1"/>
  <c r="N223" i="1"/>
  <c r="L223" i="1"/>
  <c r="J223" i="1"/>
  <c r="N222" i="1"/>
  <c r="L222" i="1"/>
  <c r="J222" i="1"/>
  <c r="N221" i="1"/>
  <c r="L221" i="1"/>
  <c r="J221" i="1"/>
  <c r="N220" i="1"/>
  <c r="L220" i="1"/>
  <c r="J220" i="1"/>
  <c r="N219" i="1"/>
  <c r="L219" i="1"/>
  <c r="J219" i="1"/>
  <c r="N218" i="1"/>
  <c r="L218" i="1"/>
  <c r="J218" i="1"/>
  <c r="N217" i="1"/>
  <c r="L217" i="1"/>
  <c r="J217" i="1"/>
  <c r="N216" i="1"/>
  <c r="L216" i="1"/>
  <c r="J216" i="1"/>
  <c r="N215" i="1"/>
  <c r="L215" i="1"/>
  <c r="J215" i="1"/>
  <c r="N214" i="1"/>
  <c r="L214" i="1"/>
  <c r="J214" i="1"/>
  <c r="N213" i="1"/>
  <c r="L213" i="1"/>
  <c r="J213" i="1"/>
  <c r="N212" i="1"/>
  <c r="L212" i="1"/>
  <c r="J212" i="1"/>
  <c r="N211" i="1"/>
  <c r="L211" i="1"/>
  <c r="J211" i="1"/>
  <c r="N210" i="1"/>
  <c r="L210" i="1"/>
  <c r="J210" i="1"/>
  <c r="N209" i="1"/>
  <c r="N207" i="1" s="1"/>
  <c r="L209" i="1"/>
  <c r="J209" i="1"/>
  <c r="N208" i="1"/>
  <c r="L208" i="1"/>
  <c r="L207" i="1" s="1"/>
  <c r="J208" i="1"/>
  <c r="J207" i="1"/>
  <c r="N206" i="1"/>
  <c r="L206" i="1"/>
  <c r="J206" i="1"/>
  <c r="N205" i="1"/>
  <c r="L205" i="1"/>
  <c r="J205" i="1"/>
  <c r="N204" i="1"/>
  <c r="L204" i="1"/>
  <c r="J204" i="1"/>
  <c r="N203" i="1"/>
  <c r="L203" i="1"/>
  <c r="J203" i="1"/>
  <c r="N202" i="1"/>
  <c r="L202" i="1"/>
  <c r="J202" i="1"/>
  <c r="N201" i="1"/>
  <c r="L201" i="1"/>
  <c r="J201" i="1"/>
  <c r="N200" i="1"/>
  <c r="L200" i="1"/>
  <c r="J200" i="1"/>
  <c r="N199" i="1"/>
  <c r="L199" i="1"/>
  <c r="J199" i="1"/>
  <c r="N198" i="1"/>
  <c r="L198" i="1"/>
  <c r="J198" i="1"/>
  <c r="N197" i="1"/>
  <c r="L197" i="1"/>
  <c r="J197" i="1"/>
  <c r="N196" i="1"/>
  <c r="L196" i="1"/>
  <c r="J196" i="1"/>
  <c r="N195" i="1"/>
  <c r="L195" i="1"/>
  <c r="J195" i="1"/>
  <c r="N194" i="1"/>
  <c r="L194" i="1"/>
  <c r="J194" i="1"/>
  <c r="N193" i="1"/>
  <c r="L193" i="1"/>
  <c r="J193" i="1"/>
  <c r="N192" i="1"/>
  <c r="L192" i="1"/>
  <c r="J192" i="1"/>
  <c r="N191" i="1"/>
  <c r="L191" i="1"/>
  <c r="J191" i="1"/>
  <c r="N190" i="1"/>
  <c r="L190" i="1"/>
  <c r="J190" i="1"/>
  <c r="N189" i="1"/>
  <c r="L189" i="1"/>
  <c r="J189" i="1"/>
  <c r="N188" i="1"/>
  <c r="L188" i="1"/>
  <c r="J188" i="1"/>
  <c r="N187" i="1"/>
  <c r="L187" i="1"/>
  <c r="J187" i="1"/>
  <c r="N186" i="1"/>
  <c r="L186" i="1"/>
  <c r="J186" i="1"/>
  <c r="N185" i="1"/>
  <c r="L185" i="1"/>
  <c r="J185" i="1"/>
  <c r="N184" i="1"/>
  <c r="L184" i="1"/>
  <c r="J184" i="1"/>
  <c r="N183" i="1"/>
  <c r="L183" i="1"/>
  <c r="J183" i="1"/>
  <c r="N182" i="1"/>
  <c r="L182" i="1"/>
  <c r="J182" i="1"/>
  <c r="N181" i="1"/>
  <c r="N178" i="1" s="1"/>
  <c r="L181" i="1"/>
  <c r="J181" i="1"/>
  <c r="N180" i="1"/>
  <c r="L180" i="1"/>
  <c r="L178" i="1" s="1"/>
  <c r="J180" i="1"/>
  <c r="N179" i="1"/>
  <c r="L179" i="1"/>
  <c r="J179" i="1"/>
  <c r="J178" i="1" s="1"/>
  <c r="J177" i="1" s="1"/>
  <c r="N174" i="1"/>
  <c r="L174" i="1"/>
  <c r="J174" i="1"/>
  <c r="N173" i="1"/>
  <c r="N170" i="1" s="1"/>
  <c r="L173" i="1"/>
  <c r="J173" i="1"/>
  <c r="N172" i="1"/>
  <c r="L172" i="1"/>
  <c r="L170" i="1" s="1"/>
  <c r="J172" i="1"/>
  <c r="N171" i="1"/>
  <c r="L171" i="1"/>
  <c r="J171" i="1"/>
  <c r="J170" i="1" s="1"/>
  <c r="N169" i="1"/>
  <c r="N168" i="1" s="1"/>
  <c r="L169" i="1"/>
  <c r="J169" i="1"/>
  <c r="L168" i="1"/>
  <c r="J168" i="1"/>
  <c r="N166" i="1"/>
  <c r="L166" i="1"/>
  <c r="J166" i="1"/>
  <c r="N165" i="1"/>
  <c r="L165" i="1"/>
  <c r="J165" i="1"/>
  <c r="N164" i="1"/>
  <c r="L164" i="1"/>
  <c r="J164" i="1"/>
  <c r="N163" i="1"/>
  <c r="L163" i="1"/>
  <c r="J163" i="1"/>
  <c r="N162" i="1"/>
  <c r="L162" i="1"/>
  <c r="J162" i="1"/>
  <c r="N161" i="1"/>
  <c r="N159" i="1" s="1"/>
  <c r="N158" i="1" s="1"/>
  <c r="L161" i="1"/>
  <c r="J161" i="1"/>
  <c r="N160" i="1"/>
  <c r="L160" i="1"/>
  <c r="L159" i="1" s="1"/>
  <c r="L158" i="1" s="1"/>
  <c r="J160" i="1"/>
  <c r="J159" i="1"/>
  <c r="J158" i="1" s="1"/>
  <c r="N157" i="1"/>
  <c r="L157" i="1"/>
  <c r="J157" i="1"/>
  <c r="N156" i="1"/>
  <c r="N155" i="1" s="1"/>
  <c r="L156" i="1"/>
  <c r="L155" i="1" s="1"/>
  <c r="J156" i="1"/>
  <c r="J155" i="1"/>
  <c r="N154" i="1"/>
  <c r="L154" i="1"/>
  <c r="J154" i="1"/>
  <c r="N153" i="1"/>
  <c r="L153" i="1"/>
  <c r="J153" i="1"/>
  <c r="N152" i="1"/>
  <c r="L152" i="1"/>
  <c r="J152" i="1"/>
  <c r="N151" i="1"/>
  <c r="N150" i="1" s="1"/>
  <c r="L151" i="1"/>
  <c r="L150" i="1" s="1"/>
  <c r="J151" i="1"/>
  <c r="J150" i="1" s="1"/>
  <c r="N149" i="1"/>
  <c r="L149" i="1"/>
  <c r="J149" i="1"/>
  <c r="N148" i="1"/>
  <c r="L148" i="1"/>
  <c r="J148" i="1"/>
  <c r="N147" i="1"/>
  <c r="L147" i="1"/>
  <c r="J147" i="1"/>
  <c r="N146" i="1"/>
  <c r="L146" i="1"/>
  <c r="J146" i="1"/>
  <c r="N145" i="1"/>
  <c r="N141" i="1" s="1"/>
  <c r="L145" i="1"/>
  <c r="J145" i="1"/>
  <c r="N144" i="1"/>
  <c r="L144" i="1"/>
  <c r="L141" i="1" s="1"/>
  <c r="J144" i="1"/>
  <c r="N143" i="1"/>
  <c r="L143" i="1"/>
  <c r="J143" i="1"/>
  <c r="J141" i="1" s="1"/>
  <c r="N142" i="1"/>
  <c r="L142" i="1"/>
  <c r="J142" i="1"/>
  <c r="N140" i="1"/>
  <c r="L140" i="1"/>
  <c r="J140" i="1"/>
  <c r="N139" i="1"/>
  <c r="L139" i="1"/>
  <c r="J139" i="1"/>
  <c r="N138" i="1"/>
  <c r="L138" i="1"/>
  <c r="J138" i="1"/>
  <c r="N137" i="1"/>
  <c r="N135" i="1" s="1"/>
  <c r="L137" i="1"/>
  <c r="J137" i="1"/>
  <c r="N136" i="1"/>
  <c r="L136" i="1"/>
  <c r="L135" i="1" s="1"/>
  <c r="J136" i="1"/>
  <c r="J135" i="1"/>
  <c r="N134" i="1"/>
  <c r="L134" i="1"/>
  <c r="J134" i="1"/>
  <c r="N133" i="1"/>
  <c r="N132" i="1" s="1"/>
  <c r="L133" i="1"/>
  <c r="J133" i="1"/>
  <c r="J132" i="1" s="1"/>
  <c r="L132" i="1"/>
  <c r="L131" i="1" s="1"/>
  <c r="N130" i="1"/>
  <c r="L130" i="1"/>
  <c r="L129" i="1" s="1"/>
  <c r="J130" i="1"/>
  <c r="J129" i="1" s="1"/>
  <c r="N129" i="1"/>
  <c r="N128" i="1"/>
  <c r="L128" i="1"/>
  <c r="L127" i="1" s="1"/>
  <c r="J128" i="1"/>
  <c r="N127" i="1"/>
  <c r="J127" i="1"/>
  <c r="N126" i="1"/>
  <c r="L126" i="1"/>
  <c r="J126" i="1"/>
  <c r="N125" i="1"/>
  <c r="N124" i="1" s="1"/>
  <c r="L125" i="1"/>
  <c r="J125" i="1"/>
  <c r="J124" i="1" s="1"/>
  <c r="L124" i="1"/>
  <c r="N123" i="1"/>
  <c r="L123" i="1"/>
  <c r="J123" i="1"/>
  <c r="J122" i="1" s="1"/>
  <c r="N122" i="1"/>
  <c r="L122" i="1"/>
  <c r="N121" i="1"/>
  <c r="L121" i="1"/>
  <c r="J121" i="1"/>
  <c r="N120" i="1"/>
  <c r="L120" i="1"/>
  <c r="J120" i="1"/>
  <c r="N119" i="1"/>
  <c r="L119" i="1"/>
  <c r="J119" i="1"/>
  <c r="N118" i="1"/>
  <c r="L118" i="1"/>
  <c r="J118" i="1"/>
  <c r="N117" i="1"/>
  <c r="N116" i="1" s="1"/>
  <c r="L117" i="1"/>
  <c r="J117" i="1"/>
  <c r="J116" i="1" s="1"/>
  <c r="L116" i="1"/>
  <c r="N115" i="1"/>
  <c r="L115" i="1"/>
  <c r="J115" i="1"/>
  <c r="J114" i="1" s="1"/>
  <c r="N114" i="1"/>
  <c r="L114" i="1"/>
  <c r="N113" i="1"/>
  <c r="L113" i="1"/>
  <c r="J113" i="1"/>
  <c r="N112" i="1"/>
  <c r="L112" i="1"/>
  <c r="L110" i="1" s="1"/>
  <c r="J112" i="1"/>
  <c r="N111" i="1"/>
  <c r="N110" i="1" s="1"/>
  <c r="L111" i="1"/>
  <c r="J111" i="1"/>
  <c r="J110" i="1" s="1"/>
  <c r="N109" i="1"/>
  <c r="L109" i="1"/>
  <c r="J109" i="1"/>
  <c r="N108" i="1"/>
  <c r="L108" i="1"/>
  <c r="J108" i="1"/>
  <c r="N107" i="1"/>
  <c r="L107" i="1"/>
  <c r="J107" i="1"/>
  <c r="N106" i="1"/>
  <c r="L106" i="1"/>
  <c r="J106" i="1"/>
  <c r="N105" i="1"/>
  <c r="L105" i="1"/>
  <c r="J105" i="1"/>
  <c r="N104" i="1"/>
  <c r="L104" i="1"/>
  <c r="J104" i="1"/>
  <c r="N103" i="1"/>
  <c r="L103" i="1"/>
  <c r="J103" i="1"/>
  <c r="J99" i="1" s="1"/>
  <c r="N102" i="1"/>
  <c r="L102" i="1"/>
  <c r="J102" i="1"/>
  <c r="N101" i="1"/>
  <c r="N99" i="1" s="1"/>
  <c r="L101" i="1"/>
  <c r="J101" i="1"/>
  <c r="N100" i="1"/>
  <c r="L100" i="1"/>
  <c r="L99" i="1" s="1"/>
  <c r="J100" i="1"/>
  <c r="N98" i="1"/>
  <c r="L98" i="1"/>
  <c r="J98" i="1"/>
  <c r="N97" i="1"/>
  <c r="N96" i="1" s="1"/>
  <c r="L97" i="1"/>
  <c r="J97" i="1"/>
  <c r="L96" i="1"/>
  <c r="J96" i="1"/>
  <c r="N95" i="1"/>
  <c r="L95" i="1"/>
  <c r="J95" i="1"/>
  <c r="N94" i="1"/>
  <c r="L94" i="1"/>
  <c r="J94" i="1"/>
  <c r="N93" i="1"/>
  <c r="L93" i="1"/>
  <c r="J93" i="1"/>
  <c r="N92" i="1"/>
  <c r="L92" i="1"/>
  <c r="J92" i="1"/>
  <c r="N91" i="1"/>
  <c r="L91" i="1"/>
  <c r="J91" i="1"/>
  <c r="N90" i="1"/>
  <c r="L90" i="1"/>
  <c r="J90" i="1"/>
  <c r="N89" i="1"/>
  <c r="L89" i="1"/>
  <c r="J89" i="1"/>
  <c r="N88" i="1"/>
  <c r="L88" i="1"/>
  <c r="J88" i="1"/>
  <c r="N87" i="1"/>
  <c r="L87" i="1"/>
  <c r="J87" i="1"/>
  <c r="N86" i="1"/>
  <c r="L86" i="1"/>
  <c r="J86" i="1"/>
  <c r="N85" i="1"/>
  <c r="N84" i="1" s="1"/>
  <c r="L85" i="1"/>
  <c r="J85" i="1"/>
  <c r="J84" i="1" s="1"/>
  <c r="L84" i="1"/>
  <c r="N83" i="1"/>
  <c r="L83" i="1"/>
  <c r="J83" i="1"/>
  <c r="N82" i="1"/>
  <c r="L82" i="1"/>
  <c r="J82" i="1"/>
  <c r="N81" i="1"/>
  <c r="L81" i="1"/>
  <c r="J81" i="1"/>
  <c r="N80" i="1"/>
  <c r="L80" i="1"/>
  <c r="J80" i="1"/>
  <c r="N79" i="1"/>
  <c r="L79" i="1"/>
  <c r="J79" i="1"/>
  <c r="N78" i="1"/>
  <c r="L78" i="1"/>
  <c r="J78" i="1"/>
  <c r="N77" i="1"/>
  <c r="L77" i="1"/>
  <c r="J77" i="1"/>
  <c r="N76" i="1"/>
  <c r="L76" i="1"/>
  <c r="J76" i="1"/>
  <c r="N75" i="1"/>
  <c r="L75" i="1"/>
  <c r="J75" i="1"/>
  <c r="N74" i="1"/>
  <c r="L74" i="1"/>
  <c r="J74" i="1"/>
  <c r="N73" i="1"/>
  <c r="N71" i="1" s="1"/>
  <c r="L73" i="1"/>
  <c r="J73" i="1"/>
  <c r="N72" i="1"/>
  <c r="L72" i="1"/>
  <c r="L71" i="1" s="1"/>
  <c r="J72" i="1"/>
  <c r="J71" i="1"/>
  <c r="N70" i="1"/>
  <c r="L70" i="1"/>
  <c r="J70" i="1"/>
  <c r="N69" i="1"/>
  <c r="L69" i="1"/>
  <c r="J69" i="1"/>
  <c r="N68" i="1"/>
  <c r="L68" i="1"/>
  <c r="L64" i="1" s="1"/>
  <c r="J68" i="1"/>
  <c r="N67" i="1"/>
  <c r="L67" i="1"/>
  <c r="J67" i="1"/>
  <c r="J64" i="1" s="1"/>
  <c r="N66" i="1"/>
  <c r="L66" i="1"/>
  <c r="J66" i="1"/>
  <c r="N65" i="1"/>
  <c r="N64" i="1" s="1"/>
  <c r="L65" i="1"/>
  <c r="J65" i="1"/>
  <c r="N63" i="1"/>
  <c r="L63" i="1"/>
  <c r="J63" i="1"/>
  <c r="N62" i="1"/>
  <c r="L62" i="1"/>
  <c r="J62" i="1"/>
  <c r="N61" i="1"/>
  <c r="L61" i="1"/>
  <c r="J61" i="1"/>
  <c r="N60" i="1"/>
  <c r="L60" i="1"/>
  <c r="J60" i="1"/>
  <c r="N59" i="1"/>
  <c r="L59" i="1"/>
  <c r="J59" i="1"/>
  <c r="N58" i="1"/>
  <c r="L58" i="1"/>
  <c r="L57" i="1" s="1"/>
  <c r="J58" i="1"/>
  <c r="J57" i="1" s="1"/>
  <c r="N57" i="1"/>
  <c r="N56" i="1"/>
  <c r="L56" i="1"/>
  <c r="J56" i="1"/>
  <c r="N55" i="1"/>
  <c r="L55" i="1"/>
  <c r="J55" i="1"/>
  <c r="N54" i="1"/>
  <c r="L54" i="1"/>
  <c r="J54" i="1"/>
  <c r="N53" i="1"/>
  <c r="L53" i="1"/>
  <c r="J53" i="1"/>
  <c r="N52" i="1"/>
  <c r="L52" i="1"/>
  <c r="J52" i="1"/>
  <c r="N51" i="1"/>
  <c r="L51" i="1"/>
  <c r="J51" i="1"/>
  <c r="N50" i="1"/>
  <c r="L50" i="1"/>
  <c r="J50" i="1"/>
  <c r="N49" i="1"/>
  <c r="L49" i="1"/>
  <c r="J49" i="1"/>
  <c r="N48" i="1"/>
  <c r="L48" i="1"/>
  <c r="J48" i="1"/>
  <c r="N47" i="1"/>
  <c r="L47" i="1"/>
  <c r="J47" i="1"/>
  <c r="N46" i="1"/>
  <c r="L46" i="1"/>
  <c r="J46" i="1"/>
  <c r="N45" i="1"/>
  <c r="L45" i="1"/>
  <c r="J45" i="1"/>
  <c r="N44" i="1"/>
  <c r="L44" i="1"/>
  <c r="J44" i="1"/>
  <c r="N43" i="1"/>
  <c r="L43" i="1"/>
  <c r="J43" i="1"/>
  <c r="N42" i="1"/>
  <c r="L42" i="1"/>
  <c r="J42" i="1"/>
  <c r="N41" i="1"/>
  <c r="N37" i="1" s="1"/>
  <c r="L41" i="1"/>
  <c r="J41" i="1"/>
  <c r="N40" i="1"/>
  <c r="L40" i="1"/>
  <c r="L37" i="1" s="1"/>
  <c r="J40" i="1"/>
  <c r="N39" i="1"/>
  <c r="L39" i="1"/>
  <c r="J39" i="1"/>
  <c r="J37" i="1" s="1"/>
  <c r="N38" i="1"/>
  <c r="L38" i="1"/>
  <c r="J38" i="1"/>
  <c r="N36" i="1"/>
  <c r="L36" i="1"/>
  <c r="J36" i="1"/>
  <c r="N35" i="1"/>
  <c r="L35" i="1"/>
  <c r="J35" i="1"/>
  <c r="N34" i="1"/>
  <c r="L34" i="1"/>
  <c r="J34" i="1"/>
  <c r="N33" i="1"/>
  <c r="L33" i="1"/>
  <c r="J33" i="1"/>
  <c r="N32" i="1"/>
  <c r="L32" i="1"/>
  <c r="J32" i="1"/>
  <c r="N31" i="1"/>
  <c r="N30" i="1" s="1"/>
  <c r="L31" i="1"/>
  <c r="L30" i="1" s="1"/>
  <c r="J31" i="1"/>
  <c r="J30" i="1" s="1"/>
  <c r="J29" i="1" s="1"/>
  <c r="N29" i="1" l="1"/>
  <c r="L397" i="1"/>
  <c r="N131" i="1"/>
  <c r="J297" i="1"/>
  <c r="J176" i="1" s="1"/>
  <c r="N397" i="1"/>
  <c r="N396" i="1" s="1"/>
  <c r="J544" i="1"/>
  <c r="L373" i="1"/>
  <c r="J131" i="1"/>
  <c r="J397" i="1"/>
  <c r="L297" i="1"/>
  <c r="N488" i="1"/>
  <c r="L177" i="1"/>
  <c r="J488" i="1"/>
  <c r="L29" i="1"/>
  <c r="N177" i="1"/>
  <c r="L562" i="1"/>
  <c r="L488" i="1"/>
  <c r="L575" i="1"/>
  <c r="L582" i="1"/>
  <c r="J396" i="1" l="1"/>
  <c r="N176" i="1"/>
  <c r="L396" i="1"/>
  <c r="L176" i="1"/>
  <c r="L28" i="1"/>
  <c r="L167" i="1"/>
  <c r="L175" i="1"/>
  <c r="J175" i="1"/>
  <c r="J167" i="1"/>
  <c r="J28" i="1"/>
  <c r="N175" i="1"/>
</calcChain>
</file>

<file path=xl/sharedStrings.xml><?xml version="1.0" encoding="utf-8"?>
<sst xmlns="http://schemas.openxmlformats.org/spreadsheetml/2006/main" count="3307" uniqueCount="1172">
  <si>
    <t>DADOS</t>
  </si>
  <si>
    <t>Titulo</t>
  </si>
  <si>
    <t>ORÇAMENTO</t>
  </si>
  <si>
    <t>Obra</t>
  </si>
  <si>
    <t>Retrofit Sede CRA-GO</t>
  </si>
  <si>
    <t>Cliente</t>
  </si>
  <si>
    <t xml:space="preserve">CRA-GO  Conselho Regional de Administração </t>
  </si>
  <si>
    <t>Cidade</t>
  </si>
  <si>
    <t>Goiânia</t>
  </si>
  <si>
    <t>Endereço</t>
  </si>
  <si>
    <t>Setor Marista</t>
  </si>
  <si>
    <t>Descrição</t>
  </si>
  <si>
    <t>Obra BIM</t>
  </si>
  <si>
    <t>Tabela</t>
  </si>
  <si>
    <t>GO-2024-DEZEMBRO-NÃO DESONERADO-SINAPI</t>
  </si>
  <si>
    <t>UF</t>
  </si>
  <si>
    <t>GO</t>
  </si>
  <si>
    <t>RESUMO</t>
  </si>
  <si>
    <t>Tipo</t>
  </si>
  <si>
    <t>Preço</t>
  </si>
  <si>
    <t>Observação</t>
  </si>
  <si>
    <t>BDI Aplicado</t>
  </si>
  <si>
    <t>Total</t>
  </si>
  <si>
    <t>Total da edificação</t>
  </si>
  <si>
    <t>Total Sem BDI</t>
  </si>
  <si>
    <t>Total da edificação sem a aplicação do  BDI</t>
  </si>
  <si>
    <t>-</t>
  </si>
  <si>
    <t>Material</t>
  </si>
  <si>
    <t>Mão de obra</t>
  </si>
  <si>
    <t>Execução</t>
  </si>
  <si>
    <t>Mão de Obra, Transporte, Terceirizado, Comiss., Verba e Outro.</t>
  </si>
  <si>
    <t>Transporte</t>
  </si>
  <si>
    <t>Equipamento</t>
  </si>
  <si>
    <t xml:space="preserve">Terceirizado </t>
  </si>
  <si>
    <t>Serviço/terceirizado</t>
  </si>
  <si>
    <t>Verba</t>
  </si>
  <si>
    <t>Licenciamento ou verba</t>
  </si>
  <si>
    <t>Comissionamento</t>
  </si>
  <si>
    <t>Administração ou comissionamento</t>
  </si>
  <si>
    <t>Outro</t>
  </si>
  <si>
    <t>Outros tipos</t>
  </si>
  <si>
    <t>TABELA DE ORÇAMENTO</t>
  </si>
  <si>
    <t>Item</t>
  </si>
  <si>
    <t>Referência</t>
  </si>
  <si>
    <t>Código</t>
  </si>
  <si>
    <t>Unid.</t>
  </si>
  <si>
    <t>Quantidade</t>
  </si>
  <si>
    <t>BDI</t>
  </si>
  <si>
    <t>Preço Material</t>
  </si>
  <si>
    <t>Preço Execução</t>
  </si>
  <si>
    <t>Unitário</t>
  </si>
  <si>
    <t>1.</t>
  </si>
  <si>
    <t>Arquitetura</t>
  </si>
  <si>
    <t>1.1.</t>
  </si>
  <si>
    <t>TÉRREO - PLANTA - CALÇADA</t>
  </si>
  <si>
    <t>1.1.1.</t>
  </si>
  <si>
    <t/>
  </si>
  <si>
    <t>Serviços Preliminares</t>
  </si>
  <si>
    <t>1.1.1.1</t>
  </si>
  <si>
    <t>SINAPI</t>
  </si>
  <si>
    <t>COMPOSICAO</t>
  </si>
  <si>
    <t>104789</t>
  </si>
  <si>
    <t>DEMOLIÇÃO DE PISO DE CONCRETO SIMPLES, DE FORMA MANUAL, SEM REAPROVEITAMENTO. AF_09/2023</t>
  </si>
  <si>
    <t>m³</t>
  </si>
  <si>
    <t>1.1.1.2</t>
  </si>
  <si>
    <t>100981</t>
  </si>
  <si>
    <t>CARGA, MANOBRA E DESCARGA DE ENTULHO EM CAMINHÃO BASCULANTE 6 M³ - CARGA COM ESCAVADEIRA HIDRÁULICA  (CAÇAMBA DE 0,80 M³ / 111 HP) E DESCARGA LIVRE (UNIDADE: M3). AF_07/2020</t>
  </si>
  <si>
    <t>1.1.1.3</t>
  </si>
  <si>
    <t>PRÓPRIA</t>
  </si>
  <si>
    <t>0445</t>
  </si>
  <si>
    <t>DEMOLIÇÃO MANUAL DE GRADIL-PORTAO COM TRANSPORTE ATÉ CAÇAMBA E CARGA</t>
  </si>
  <si>
    <t>m2</t>
  </si>
  <si>
    <t>1.1.1.4</t>
  </si>
  <si>
    <t>104793</t>
  </si>
  <si>
    <t>REMOÇÃO DE CABOS ELÉTRICOS, COM SEÇÃO MAIOR QUE 2,5 MM² E MENOR QUE 10 MM², DE FORMA MANUAL, SEM REAPROVEITAMENTO. AF_09/2023</t>
  </si>
  <si>
    <t>m</t>
  </si>
  <si>
    <t>1.1.1.5</t>
  </si>
  <si>
    <t>GOINFRA</t>
  </si>
  <si>
    <t>020167</t>
  </si>
  <si>
    <t>REMOÇÃO MANUAL DE LUMINÁRIA COM TRANSPORTE ATÉ CAÇAMBA E CARGA</t>
  </si>
  <si>
    <t>un</t>
  </si>
  <si>
    <t>1.1.1.6</t>
  </si>
  <si>
    <t>97641</t>
  </si>
  <si>
    <t>REMOÇÃO DE FORRO DE GESSO, DE FORMA MANUAL, SEM REAPROVEITAMENTO. AF_09/2023</t>
  </si>
  <si>
    <t>m²</t>
  </si>
  <si>
    <t>1.1.2.</t>
  </si>
  <si>
    <t>Laje</t>
  </si>
  <si>
    <t>1.1.2.1</t>
  </si>
  <si>
    <t>90944</t>
  </si>
  <si>
    <t>CONTRAPISO ACÚSTICO EM ARGAMASSA PRONTA, PREPARO MANUAL, APLICADO EM ÁREAS SECA, ACABAMENTO NÃO REFORÇADO, ESPESSURA 6CM. AF_07/2021</t>
  </si>
  <si>
    <t>1.1.2.2</t>
  </si>
  <si>
    <t>98671</t>
  </si>
  <si>
    <t>PISO EM GRANITO APLICADO EM AMBIENTES INTERNOS. AF_09/2020</t>
  </si>
  <si>
    <t>1.1.2.3</t>
  </si>
  <si>
    <t>94995</t>
  </si>
  <si>
    <t>EXECUÇÃO DE PASSEIO (CALÇADA) OU PISO DE CONCRETO COM CONCRETO MOLDADO IN LOCO, USINADO, ACABAMENTO CONVENCIONAL, ESPESSURA 8 CM, ARMADO. AF_08/2022</t>
  </si>
  <si>
    <t>1.1.2.4</t>
  </si>
  <si>
    <t>90943</t>
  </si>
  <si>
    <t>CONTRAPISO ACÚSTICO EM ARGAMASSA PRONTA, PREPARO MECÂNICO COM MISTURADOR 300 KG, APLICADO EM ÁREAS SECAS, ACABAMENTO NÃO REFORÇADO, ESPESSURA 6CM. AF_07/2021</t>
  </si>
  <si>
    <t>1.1.2.5</t>
  </si>
  <si>
    <t>97633</t>
  </si>
  <si>
    <t>DEMOLIÇÃO DE REVESTIMENTO CERÂMICO, DE FORMA MANUAL, SEM REAPROVEITAMENTO. AF_09/2023</t>
  </si>
  <si>
    <t>1.1.2.6</t>
  </si>
  <si>
    <t>1.1.2.7</t>
  </si>
  <si>
    <t>0443</t>
  </si>
  <si>
    <t>RECUPERAÇÃO PISO DE MADEIRA</t>
  </si>
  <si>
    <t>1.1.2.8</t>
  </si>
  <si>
    <t>020133</t>
  </si>
  <si>
    <t>DEMOLIÇÃO MANUAL DE PISO VINÍLICO COM TRANSPORTE ATE CAÇAMBA E CARGA</t>
  </si>
  <si>
    <t>1.1.2.9</t>
  </si>
  <si>
    <t>101727</t>
  </si>
  <si>
    <t>PISO VINÍLICO SEMI-FLEXÍVEL EM PLACAS, PADRÃO LISO, ESPESSURA 3,2 MM, FIXADO COM COLA. AF_09/2020</t>
  </si>
  <si>
    <t>1.1.2.10</t>
  </si>
  <si>
    <t>0408</t>
  </si>
  <si>
    <t>EXECUÇÃO DE PASSEIO (CALÇADA) EM PEDRA GRAY RÚSTICIO 11,5X23 CM COM DEMOLIÇAO DO PISO EXISTENTE</t>
  </si>
  <si>
    <t>1.1.2.11</t>
  </si>
  <si>
    <t>101092</t>
  </si>
  <si>
    <t xml:space="preserve">PISO EM GRANITO SAO GABRIEL APICOADO APLICADO EM CALÇADAS OU PISOS EXTERNOS. AF_05/2020 </t>
  </si>
  <si>
    <t>1.1.2.12</t>
  </si>
  <si>
    <t>105090</t>
  </si>
  <si>
    <t>DECK DE  MADEIRA</t>
  </si>
  <si>
    <t>1.1.2.13</t>
  </si>
  <si>
    <t>1.1.2.14</t>
  </si>
  <si>
    <t>1.1.2.15</t>
  </si>
  <si>
    <t>1.1.2.16</t>
  </si>
  <si>
    <t>1.1.2.17</t>
  </si>
  <si>
    <t>104658</t>
  </si>
  <si>
    <t>PISO PODOTÁTIL DE ALERTA OU DIRECIONAL, DE CONCRETO, ASSENTADO SOBRE ARGAMASSA. AF_03/2024</t>
  </si>
  <si>
    <t>1.1.2.18</t>
  </si>
  <si>
    <t>99810</t>
  </si>
  <si>
    <t>LIMPEZA DE PISO DE MÁRMORE/GRANITO UTILIZANDO DETERGENTE NEUTRO E ESCOVAÇÃO MANUAL. AF_04/2019</t>
  </si>
  <si>
    <t>1.1.2.19</t>
  </si>
  <si>
    <t>0444</t>
  </si>
  <si>
    <t>REMOÇÃO E RECOLOCAÇÃO DE POLTRONAS DO AUDITÓRIO</t>
  </si>
  <si>
    <t>1.1.3.</t>
  </si>
  <si>
    <t>Parede</t>
  </si>
  <si>
    <t>1.1.3.1</t>
  </si>
  <si>
    <t>88497</t>
  </si>
  <si>
    <t>EMASSAMENTO COM MASSA LÁTEX, APLICAÇÃO EM PAREDE, DUAS DEMÃOS, LIXAMENTO MANUAL. AF_04/2023</t>
  </si>
  <si>
    <t>1.1.3.2</t>
  </si>
  <si>
    <t>0411</t>
  </si>
  <si>
    <t xml:space="preserve">REVESTIMENTO CERÂMICO PARA PAREDES INTERNAS GOUACHE FUMEE 15,5X15,5 CM PORTOBELLO APLICADAS NA ALTURA INTEIRA DAS PAREDES.  </t>
  </si>
  <si>
    <t>1.1.3.3</t>
  </si>
  <si>
    <t>0410</t>
  </si>
  <si>
    <t xml:space="preserve">REVESTIMENTO EM PEDRA SILVER BLACK 10X30 CM PARA PAREDES </t>
  </si>
  <si>
    <t>1.1.3.4</t>
  </si>
  <si>
    <t>88489</t>
  </si>
  <si>
    <t>PINTURA LÁTEX ACRÍLICA PREMIUM, APLICAÇÃO MANUAL EM PAREDES, DUAS DEMÃOS. AF_04/2023</t>
  </si>
  <si>
    <t>1.1.3.5</t>
  </si>
  <si>
    <t>1.1.3.6</t>
  </si>
  <si>
    <t>0403</t>
  </si>
  <si>
    <t>FORNECIMENTO E INSTALAÇÃO DE MÁRMORE IMPORTADO</t>
  </si>
  <si>
    <t>1.1.4.</t>
  </si>
  <si>
    <t>Parede padrão</t>
  </si>
  <si>
    <t>1.1.4.1</t>
  </si>
  <si>
    <t>1.1.4.2</t>
  </si>
  <si>
    <t>1.1.4.3</t>
  </si>
  <si>
    <t>1.1.4.4</t>
  </si>
  <si>
    <t>1.1.4.5</t>
  </si>
  <si>
    <t>0298</t>
  </si>
  <si>
    <t>DEMOLIÇAO PAREDE</t>
  </si>
  <si>
    <t>1.1.4.6</t>
  </si>
  <si>
    <t>1.1.5.</t>
  </si>
  <si>
    <t>Acabamento e Pintura Estacionamento</t>
  </si>
  <si>
    <t>1.1.5.1</t>
  </si>
  <si>
    <t>102507</t>
  </si>
  <si>
    <t>PINTURA DE DEMARCAÇÃO DE VAGA COM TINTA EPÓXI, E = 10 CM, APLICAÇÃO MANUAL. AF_05/2021</t>
  </si>
  <si>
    <t>1.1.5.2</t>
  </si>
  <si>
    <t>1.1.5.3</t>
  </si>
  <si>
    <t>1.1.5.4</t>
  </si>
  <si>
    <t>1.1.5.5</t>
  </si>
  <si>
    <t>1.1.5.6</t>
  </si>
  <si>
    <t>1.1.5.7</t>
  </si>
  <si>
    <t>1.1.5.8</t>
  </si>
  <si>
    <t>1.1.5.9</t>
  </si>
  <si>
    <t>1.1.5.10</t>
  </si>
  <si>
    <t>1.1.5.11</t>
  </si>
  <si>
    <t>1.1.5.12</t>
  </si>
  <si>
    <t>0412</t>
  </si>
  <si>
    <t>FORNECIMENTO E INSTALAÇÃO DE BATE RODAS LIMITADOR DE ESTACIONAMENTO</t>
  </si>
  <si>
    <t>1.1.6.</t>
  </si>
  <si>
    <t>Forro</t>
  </si>
  <si>
    <t>1.1.6.1</t>
  </si>
  <si>
    <t>88496</t>
  </si>
  <si>
    <t>EMASSAMENTO COM MASSA LÁTEX, APLICAÇÃO EM TETO, DUAS DEMÃOS, LIXAMENTO MANUAL. AF_04/2023</t>
  </si>
  <si>
    <t>1.1.6.2</t>
  </si>
  <si>
    <t>96114</t>
  </si>
  <si>
    <t>FORRO EM DRYWALL, PARA AMBIENTES COMERCIAIS, INCLUSIVE ESTRUTURA BIRECIONAL DE FIXAÇÃO. AF_08/2023_PS</t>
  </si>
  <si>
    <t>1.1.6.3</t>
  </si>
  <si>
    <t>88488</t>
  </si>
  <si>
    <t>PINTURA LÁTEX ACRÍLICA PREMIUM, APLICAÇÃO MANUAL EM TETO, DUAS DEMÃOS. AF_04/2023</t>
  </si>
  <si>
    <t>1.1.6.4</t>
  </si>
  <si>
    <t>97638</t>
  </si>
  <si>
    <t>REMOÇÃO DE CHAPAS E PERFIS DE DRYWALL, DE FORMA MANUAL, SEM REAPROVEITAMENTO. AF_09/2023</t>
  </si>
  <si>
    <t>1.1.6.5</t>
  </si>
  <si>
    <t>1.1.6.6</t>
  </si>
  <si>
    <t>1.1.6.7</t>
  </si>
  <si>
    <t>1.1.6.8</t>
  </si>
  <si>
    <t>1.1.6.9</t>
  </si>
  <si>
    <t>1.1.6.10</t>
  </si>
  <si>
    <t>104756</t>
  </si>
  <si>
    <t>FORRO EM MADEIRA PINUS, PARA AMBIENTES RESIDENCIAIS E COMERCIAIS, INCLUSIVE ESTRUTURA BIDIRECIONAL DE FIXAÇÃO. AF_08/2023</t>
  </si>
  <si>
    <t>1.1.6.11</t>
  </si>
  <si>
    <t>1.1.7.</t>
  </si>
  <si>
    <t>Cobogó</t>
  </si>
  <si>
    <t>1.1.7.1</t>
  </si>
  <si>
    <t>0413</t>
  </si>
  <si>
    <t>ALVENARIA DE VEDAÇÃO COM ELEMENTO VAZADO DE CONCRETO (COBOGÓ) VOTÚ 35X35 CM SOLARIUM E ARGAMASSA DE ASSENTAMENTO COM PREPARO EM BETONEIRA. AF_05/2020</t>
  </si>
  <si>
    <t>1.1.7.2</t>
  </si>
  <si>
    <t>102176</t>
  </si>
  <si>
    <t>INSTALAÇÃO DE VIDRO LAMINADO, E = 8 MM (4+4), ENCAIXADO EM PERFIL U. AF_01/2021_PS</t>
  </si>
  <si>
    <t>1.1.8.</t>
  </si>
  <si>
    <t>Porta</t>
  </si>
  <si>
    <t>1.1.8.1</t>
  </si>
  <si>
    <t>90844</t>
  </si>
  <si>
    <t>KIT DE PORTA DE MADEIRA PARA PINTURA, SEMI-OCA (LEVE OU MÉDIA), PADRÃO MÉDIO, 90X210CM , ESPESSURA DE 3,5CM, ITENS INCLUSOS: DOBRADIÇAS, MONTAGEM E INSTALAÇÃO DO BATENTE, FECHADURA COM EXECUÇÃO DO FURO - FORNECIMENTO E INSTALAÇÃO. AF_12/2019</t>
  </si>
  <si>
    <t>1.1.8.2</t>
  </si>
  <si>
    <t>1.1.8.3</t>
  </si>
  <si>
    <t>1.1.8.4</t>
  </si>
  <si>
    <t>100688</t>
  </si>
  <si>
    <t>KIT DE PORTA DE MADEIRA FRISADA, SEMI-OCA (LEVE OU MÉDIA), PADRÃO POPULAR, 60X210CM, ESPESSURA DE 3CM, ITENS INCLUSOS: DOBRADIÇAS, MONTAGEM E INSTALAÇÃO DE BATENTE, FECHADURA COM EXECUÇÃO DO FURO - FORNECIMENTO E INSTALAÇÃO. AF_12/2019</t>
  </si>
  <si>
    <t>1.1.8.5</t>
  </si>
  <si>
    <t>100681</t>
  </si>
  <si>
    <t>KIT DE PORTA DE MADEIRA FRISADA, SEMI-OCA (LEVE OU MÉDIA), PADRÃO MÉDIO, 70X210CM, ESPESSURA DE 3CM, ITENS INCLUSOS: DOBRADIÇAS, MONTAGEM E INSTALAÇÃO DE BATENTE, FECHADURA COM EXECUÇÃO DO FURO - FORNECIMENTO E INSTALAÇÃO. AF_12/2019</t>
  </si>
  <si>
    <t>1.1.8.6</t>
  </si>
  <si>
    <t>100689</t>
  </si>
  <si>
    <t>KIT DE PORTA DE MADEIRA FRISADA, SEMI-OCA (LEVE OU MÉDIA), PADRÃO MÉDIO, 80X210CM, ESPESSURA DE 3,5CM, ITENS INCLUSOS: DOBRADIÇAS, MONTAGEM E INSTALAÇÃO DE BATENTE, FECHADURA COM EXECUÇÃO DO FURO - FORNECIMENTO E INSTALAÇÃO. AF_12/2019</t>
  </si>
  <si>
    <t>1.1.8.7</t>
  </si>
  <si>
    <t>1.1.8.8</t>
  </si>
  <si>
    <t>1.1.8.9</t>
  </si>
  <si>
    <t>1.1.8.10</t>
  </si>
  <si>
    <t>180123</t>
  </si>
  <si>
    <t>PORTA DE ABRIR EM ALUMINIO, 01 FOLHA COM VIDRO, ACABAMENTO EM PINTURA ELETROSTÁTICA BRANCA - INCLUSO FERRAGENS (M.O.FAB.INC.MAT.)</t>
  </si>
  <si>
    <t>1.1.9.</t>
  </si>
  <si>
    <t>Janela</t>
  </si>
  <si>
    <t>1.1.9.1</t>
  </si>
  <si>
    <t>98695</t>
  </si>
  <si>
    <t>SOLEIRA EM MÁRMORE, LARGURA 15 CM, ESPESSURA 2,0 CM. AF_09/2020</t>
  </si>
  <si>
    <t>1.1.9.2</t>
  </si>
  <si>
    <t>180115</t>
  </si>
  <si>
    <t>JANELA EM ALUMÍNIO ANODIZADO MAXIM AR C/FERRAGENS (M.O.FAB.INC.MAT.)</t>
  </si>
  <si>
    <t>1.1.9.3</t>
  </si>
  <si>
    <t>1.1.10.</t>
  </si>
  <si>
    <t>Serviços Finais</t>
  </si>
  <si>
    <t>1.1.10.1</t>
  </si>
  <si>
    <t>99811</t>
  </si>
  <si>
    <t>LIMPEZA DE CONTRAPISO COM VASSOURA A SECO. AF_04/2019</t>
  </si>
  <si>
    <t>1.1.11.</t>
  </si>
  <si>
    <t>Paisagismo</t>
  </si>
  <si>
    <t>1.1.11.1</t>
  </si>
  <si>
    <t>INSUMO</t>
  </si>
  <si>
    <t>0561</t>
  </si>
  <si>
    <t>PAISAGISMO CRA - FORRAÇÃO (PLANTAS RASTEIRAS)</t>
  </si>
  <si>
    <t>1.1.11.2</t>
  </si>
  <si>
    <t>0562</t>
  </si>
  <si>
    <t>PAISAGISMO CRA - ESPECIES - ARVORES, PALMEIRAS E ARBUSTOS</t>
  </si>
  <si>
    <t>1.1.11.3</t>
  </si>
  <si>
    <t>0563</t>
  </si>
  <si>
    <t>PAISAGISMO CRA - INSUMOS (ELEMENTOS E MINERAIS)</t>
  </si>
  <si>
    <t>1.1.11.4</t>
  </si>
  <si>
    <t>0564</t>
  </si>
  <si>
    <t>PAISAGISMO CRA - MAO DE OBRA DE PLANTIO</t>
  </si>
  <si>
    <t>1.1.11.5</t>
  </si>
  <si>
    <t>0446</t>
  </si>
  <si>
    <t>JARDINEIRA EM CHAPA METÁLICA GALVANIZADA COM PINTURA PRETA</t>
  </si>
  <si>
    <t>1.1.12.</t>
  </si>
  <si>
    <t>Bancos externos</t>
  </si>
  <si>
    <t>1.1.12.1</t>
  </si>
  <si>
    <t>0402</t>
  </si>
  <si>
    <t>FORNECIMENTO E INSTALACAO DE BANCO RIPADO COM RIPAS TIPO TECHRIP OUTDOOR</t>
  </si>
  <si>
    <t>1.1.13.</t>
  </si>
  <si>
    <t>Pórticos</t>
  </si>
  <si>
    <t>1.1.13.1</t>
  </si>
  <si>
    <t>0441</t>
  </si>
  <si>
    <t>PORTICO EM ESTRUTURA METÁLICA COM PINTURA PRETA E TELHAMENTO</t>
  </si>
  <si>
    <t>1.1.13.2</t>
  </si>
  <si>
    <t>1.1.14.</t>
  </si>
  <si>
    <t>Comunicação Visual</t>
  </si>
  <si>
    <t>1.1.14.1</t>
  </si>
  <si>
    <t>0442</t>
  </si>
  <si>
    <t>TOTEM DE IDENTIFICAÇÃO CRA-GO</t>
  </si>
  <si>
    <t>1.1.15.</t>
  </si>
  <si>
    <t>Balcão Recepção</t>
  </si>
  <si>
    <t>1.1.15.1</t>
  </si>
  <si>
    <t>0447</t>
  </si>
  <si>
    <t>BALCÃO EM MARMORE IMPORTADO E MARCENARIA</t>
  </si>
  <si>
    <t>1.2.</t>
  </si>
  <si>
    <t>SUPERIOR - PLANTA</t>
  </si>
  <si>
    <t>1.2.1.</t>
  </si>
  <si>
    <t>1.2.1.1</t>
  </si>
  <si>
    <t>1.2.1.2</t>
  </si>
  <si>
    <t>94210</t>
  </si>
  <si>
    <t>TELHAMENTO COM TELHA ONDULADA DE FIBROCIMENTO E = 6 MM, COM RECOBRIMENTO LATERAL DE 1 1/4 DE ONDA PARA TELHADO COM INCLINAÇÃO MÁXIMA DE 10°, COM ATÉ 2 ÁGUAS, INCLUSO IÇAMENTO. AF_07/2019</t>
  </si>
  <si>
    <t>1.2.2.</t>
  </si>
  <si>
    <t>1.2.2.1</t>
  </si>
  <si>
    <t>1.2.2.2</t>
  </si>
  <si>
    <t>1.2.2.3</t>
  </si>
  <si>
    <t>1.2.2.4</t>
  </si>
  <si>
    <t>1.2.2.5</t>
  </si>
  <si>
    <t>1.2.3.</t>
  </si>
  <si>
    <t>1.2.3.1</t>
  </si>
  <si>
    <t>1.2.3.2</t>
  </si>
  <si>
    <t>1.2.3.3</t>
  </si>
  <si>
    <t>1.2.3.4</t>
  </si>
  <si>
    <t>1.2.3.5</t>
  </si>
  <si>
    <t>99054</t>
  </si>
  <si>
    <t>ACABAMENTOS PARA FORRO (SANCA DE GESSO, MONTADA NA OBRA). AF_08/2023_PS</t>
  </si>
  <si>
    <t>1.2.3.6</t>
  </si>
  <si>
    <t>1.2.3.7</t>
  </si>
  <si>
    <t>1.2.3.8</t>
  </si>
  <si>
    <t>0404</t>
  </si>
  <si>
    <t>FORNECIMENTO E INSTALAÇÃO DE REVESTIMENTO DE PAINEL EM MDF FREIJO</t>
  </si>
  <si>
    <t>1.2.4.</t>
  </si>
  <si>
    <t>1.2.4.1</t>
  </si>
  <si>
    <t>0419</t>
  </si>
  <si>
    <t>PORTA DE CORRER DE 03 FOLHAS DE MADEIRA DE 70 CM POR 210 CM DE ALTURA C/ FERRAGENS</t>
  </si>
  <si>
    <t>1.2.4.2</t>
  </si>
  <si>
    <t>100700</t>
  </si>
  <si>
    <t>PORTA DE MADEIRA COMPENSADA LISA PARA PINTURA, 120X210X3,5CM, 2 FOLHAS, INCLUSO ADUELA 2A, ALIZAR 2A E DOBRADIÇAS. AF_12/2019</t>
  </si>
  <si>
    <t>1.2.4.3</t>
  </si>
  <si>
    <t>1.2.4.4</t>
  </si>
  <si>
    <t>1.2.5.</t>
  </si>
  <si>
    <t>1.2.5.1</t>
  </si>
  <si>
    <t>1.2.5.2</t>
  </si>
  <si>
    <t>1.3.</t>
  </si>
  <si>
    <t>COBERTURA</t>
  </si>
  <si>
    <t>1.3.1.</t>
  </si>
  <si>
    <t>1.3.1.1</t>
  </si>
  <si>
    <t>1.3.1.2</t>
  </si>
  <si>
    <t>1.3.1.3</t>
  </si>
  <si>
    <t>103328</t>
  </si>
  <si>
    <t>ALVENARIA DE VEDAÇÃO DE BLOCOS CERÂMICOS FURADOS NA HORIZONTAL DE 9X19X19 CM (ESPESSURA 9 CM) E ARGAMASSA DE ASSENTAMENTO COM PREPARO EM BETONEIRA. AF_12/2021</t>
  </si>
  <si>
    <t>1.3.1.4</t>
  </si>
  <si>
    <t>104962</t>
  </si>
  <si>
    <t>EMBOÇO, EM ARGAMASSA TRAÇO 1:2:8, PREPARO MANUAL, APLICADO MANUALMENTE EM PAREDES INTERNAS DE AMBIENTES COM PÉ-DIREITO DUPLO E ÁREA MENOR QUE 5M², E = 17,5MM, COM TALISCAS. AF_03/2024</t>
  </si>
  <si>
    <t>1.3.1.5</t>
  </si>
  <si>
    <t>1.3.2.</t>
  </si>
  <si>
    <t>Pergolados</t>
  </si>
  <si>
    <t>1.3.2.1</t>
  </si>
  <si>
    <t>0397</t>
  </si>
  <si>
    <t xml:space="preserve">PERGOLADO EM ALUMINIO ANODIZADO COM PINTURA ELETROESTATICA PRETA COM COBERTURA RETRATIL DO TIPO ZETAFLEX </t>
  </si>
  <si>
    <t>1.4.</t>
  </si>
  <si>
    <t>FACHADA</t>
  </si>
  <si>
    <t>1.4.1.</t>
  </si>
  <si>
    <t>Demolições</t>
  </si>
  <si>
    <t>1.4.1.1</t>
  </si>
  <si>
    <t>1.4.2.</t>
  </si>
  <si>
    <t>Revestimento Fachada</t>
  </si>
  <si>
    <t>1.4.2.1</t>
  </si>
  <si>
    <t>1.4.2.2</t>
  </si>
  <si>
    <t>0398</t>
  </si>
  <si>
    <t>APLICAÇÃO MANUAL DE PINTURA COM TINTA TEXTURIZADA FULGET COR CINZA ESCURO</t>
  </si>
  <si>
    <t>1.4.2.3</t>
  </si>
  <si>
    <t>0418</t>
  </si>
  <si>
    <t>FORNECIMENTO E INSTALACAO DE FACHADA RIPADA TIPO TECHRIP OUTDOOR</t>
  </si>
  <si>
    <t>1.4.2.4</t>
  </si>
  <si>
    <t>0400</t>
  </si>
  <si>
    <t>FORNECIMENTO E INSTALACAO DE PERFIL METALICO RIPADO TIPO METALON</t>
  </si>
  <si>
    <t>1.4.3.</t>
  </si>
  <si>
    <t>Elemento Terminal</t>
  </si>
  <si>
    <t>2.</t>
  </si>
  <si>
    <t>Elétrica</t>
  </si>
  <si>
    <t>2.1.</t>
  </si>
  <si>
    <t>TÉRREO</t>
  </si>
  <si>
    <t>2.1.1.</t>
  </si>
  <si>
    <t>Segmento de fluxo</t>
  </si>
  <si>
    <t>2.1.1.1</t>
  </si>
  <si>
    <t>98299</t>
  </si>
  <si>
    <t>CABO ELETRÔNICO CATEGORIA 6A, INSTALADO EM EDIFICAÇÃO INSTITUCIONAL - FORNECIMENTO E INSTALAÇÃO. AF_11/2019</t>
  </si>
  <si>
    <t>2.1.1.2</t>
  </si>
  <si>
    <t>0203</t>
  </si>
  <si>
    <t>CABO FIBRA OTICA DROP MONOMODO LOW FRICTION</t>
  </si>
  <si>
    <t>2.1.1.3</t>
  </si>
  <si>
    <t>91924</t>
  </si>
  <si>
    <t>CABO DE COBRE FLEXÍVEL ISOLADO, 1,5 MM², ANTI-CHAMA 450/750 V, PARA CIRCUITOS TERMINAIS - FORNECIMENTO E INSTALAÇÃO. AF_03/2023</t>
  </si>
  <si>
    <t>2.1.1.4</t>
  </si>
  <si>
    <t>2.1.1.5</t>
  </si>
  <si>
    <t>2.1.1.6</t>
  </si>
  <si>
    <t>2.1.1.7</t>
  </si>
  <si>
    <t>2.1.1.8</t>
  </si>
  <si>
    <t>91926</t>
  </si>
  <si>
    <t>CABO DE COBRE FLEXÍVEL ISOLADO, 2,5 MM², ANTI-CHAMA 450/750 V, PARA CIRCUITOS TERMINAIS - FORNECIMENTO E INSTALAÇÃO. AF_03/2023</t>
  </si>
  <si>
    <t>2.1.1.9</t>
  </si>
  <si>
    <t>2.1.1.10</t>
  </si>
  <si>
    <t>2.1.1.11</t>
  </si>
  <si>
    <t>2.1.1.12</t>
  </si>
  <si>
    <t>2.1.1.13</t>
  </si>
  <si>
    <t>2.1.1.14</t>
  </si>
  <si>
    <t>91928</t>
  </si>
  <si>
    <t>CABO DE COBRE FLEXÍVEL ISOLADO, 4 MM², ANTI-CHAMA 450/750 V, PARA CIRCUITOS TERMINAIS - FORNECIMENTO E INSTALAÇÃO. AF_03/2023</t>
  </si>
  <si>
    <t>2.1.1.15</t>
  </si>
  <si>
    <t>2.1.1.16</t>
  </si>
  <si>
    <t>2.1.1.17</t>
  </si>
  <si>
    <t>2.1.1.18</t>
  </si>
  <si>
    <t>2.1.1.19</t>
  </si>
  <si>
    <t>91930</t>
  </si>
  <si>
    <t>CABO DE COBRE FLEXÍVEL ISOLADO, 6 MM², ANTI-CHAMA 450/750 V, PARA CIRCUITOS TERMINAIS - FORNECIMENTO E INSTALAÇÃO. AF_03/2023</t>
  </si>
  <si>
    <t>2.1.1.20</t>
  </si>
  <si>
    <t>2.1.1.21</t>
  </si>
  <si>
    <t>2.1.1.22</t>
  </si>
  <si>
    <t>2.1.1.23</t>
  </si>
  <si>
    <t>2.1.1.24</t>
  </si>
  <si>
    <t>070544</t>
  </si>
  <si>
    <t>CABO DE COBRE NU 50 MM2</t>
  </si>
  <si>
    <t>2.1.1.25</t>
  </si>
  <si>
    <t>39128</t>
  </si>
  <si>
    <t xml:space="preserve">ABRACADEIRA EM ACO PARA AMARRACAO DE ELETRODUTOS, TIPO D, COM 3/4" E CUNHA DE FIXACAO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</si>
  <si>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2.1.1.26</t>
  </si>
  <si>
    <t>91863</t>
  </si>
  <si>
    <t>ELETRODUTO RÍGIDO ROSCÁVEL, PVC, DN 25 MM (3/4"), PARA CIRCUITOS TERMINAIS, INSTALADO EM FORRO - FORNECIMENTO E INSTALAÇÃO. AF_03/2023</t>
  </si>
  <si>
    <t>2.1.1.27</t>
  </si>
  <si>
    <t>91837</t>
  </si>
  <si>
    <t>ELETRODUTO FLEXÍVEL CORRUGADO REFORÇADO, PVC, DN 32 MM (1"), PARA CIRCUITOS TERMINAIS, INSTALADO EM FORRO - FORNECIMENTO E INSTALAÇÃO. AF_03/2023_PA</t>
  </si>
  <si>
    <t>2.1.1.28</t>
  </si>
  <si>
    <t>91835</t>
  </si>
  <si>
    <t>ELETRODUTO FLEXÍVEL CORRUGADO REFORÇADO, PVC, DN 25 MM (3/4"), PARA CIRCUITOS TERMINAIS, INSTALADO EM FORRO - FORNECIMENTO E INSTALAÇÃO. AF_03/2023_PA</t>
  </si>
  <si>
    <t>2.1.2.</t>
  </si>
  <si>
    <t>Conexão</t>
  </si>
  <si>
    <t>2.1.2.1</t>
  </si>
  <si>
    <t>0425</t>
  </si>
  <si>
    <t>SWITCH 24 PORTAS RJ45 + 2 PORTAS SC</t>
  </si>
  <si>
    <t>2.1.2.2</t>
  </si>
  <si>
    <t>071026</t>
  </si>
  <si>
    <t>CONECTOR MACHO RJ-45 CAT. 6</t>
  </si>
  <si>
    <t>Un</t>
  </si>
  <si>
    <t>2.1.2.3</t>
  </si>
  <si>
    <t>98302</t>
  </si>
  <si>
    <t>PATCH PANEL 24 PORTAS, CATEGORIA 6 - FORNECIMENTO E INSTALAÇÃO. AF_11/2019</t>
  </si>
  <si>
    <t>2.1.2.4</t>
  </si>
  <si>
    <t>98305</t>
  </si>
  <si>
    <t>RACK FECHADO PARA SERVIDOR - FORNECIMENTO E INSTALAÇÃO. AF_11/2019</t>
  </si>
  <si>
    <t>2.1.2.5</t>
  </si>
  <si>
    <t>2.1.2.6</t>
  </si>
  <si>
    <t>95778</t>
  </si>
  <si>
    <t>CONDULETE DE ALUMÍNIO, TIPO C, PARA ELETRODUTO DE AÇO GALVANIZADO DN 20 MM (3/4''), APARENTE - FORNECIMENTO E INSTALAÇÃO. AF_10/2022</t>
  </si>
  <si>
    <t>2.1.2.7</t>
  </si>
  <si>
    <t>43104</t>
  </si>
  <si>
    <t xml:space="preserve">CAIXA DE PASSAGEM ELETRICA, PARA PISO, EM PVC, DIMENSOES DE 3/4" A 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</si>
  <si>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2.1.2.8</t>
  </si>
  <si>
    <t>104396</t>
  </si>
  <si>
    <t>CONDULETE DE PVC, TIPO E, PARA ELETRODUTO DE PVC SOLDÁVEL DN 25 MM (3/4''), APARENTE - FORNECIMENTO E INSTALAÇÃO. AF_10/2022</t>
  </si>
  <si>
    <t>2.1.2.9</t>
  </si>
  <si>
    <t>91936</t>
  </si>
  <si>
    <t>CAIXA OCTOGONAL 4" X 4", PVC, INSTALADA EM LAJE - FORNECIMENTO E INSTALAÇÃO. AF_03/2023</t>
  </si>
  <si>
    <t>2.1.2.10</t>
  </si>
  <si>
    <t>98111</t>
  </si>
  <si>
    <t>CAIXA DE INSPEÇÃO PARA ATERRAMENTO, CIRCULAR, EM POLIETILENO, DIÂMETRO INTERNO = 0,3 M. AF_12/2020</t>
  </si>
  <si>
    <t>2.1.2.11</t>
  </si>
  <si>
    <t>0426</t>
  </si>
  <si>
    <t>CAIXA DE PASSAGEM DE EMBUTIR 100X100X80 DE AÇO</t>
  </si>
  <si>
    <t>2.1.2.12</t>
  </si>
  <si>
    <t>98307</t>
  </si>
  <si>
    <t>TOMADA DE REDE RJ45 - FORNECIMENTO E INSTALAÇÃO. AF_11/2019</t>
  </si>
  <si>
    <t>2.1.2.13</t>
  </si>
  <si>
    <t>2.1.2.14</t>
  </si>
  <si>
    <t>2392</t>
  </si>
  <si>
    <t xml:space="preserve">DISJUNTOR TIPO NEMA, TRIPOLAR 10 ATE 50A, TENSAO MAXIMA DE 415 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</si>
  <si>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2.1.2.15</t>
  </si>
  <si>
    <t>101894</t>
  </si>
  <si>
    <t>DISJUNTOR TRIPOLAR TIPO NEMA, CORRENTE NOMINAL DE 60 ATÉ 100A - FORNECIMENTO E INSTALAÇÃO. AF_10/2020</t>
  </si>
  <si>
    <t>2.1.2.16</t>
  </si>
  <si>
    <t>93654</t>
  </si>
  <si>
    <t>DISJUNTOR MONOPOLAR TIPO DIN, CORRENTE NOMINAL DE 16A - FORNECIMENTO E INSTALAÇÃO. AF_10/2020</t>
  </si>
  <si>
    <t>2.1.2.17</t>
  </si>
  <si>
    <t>93662</t>
  </si>
  <si>
    <t>DISJUNTOR BIPOLAR TIPO DIN, CORRENTE NOMINAL DE 20A - FORNECIMENTO E INSTALAÇÃO. AF_10/2020</t>
  </si>
  <si>
    <t>2.1.2.18</t>
  </si>
  <si>
    <t>93656</t>
  </si>
  <si>
    <t>DISJUNTOR MONOPOLAR TIPO DIN, CORRENTE NOMINAL DE 25A - FORNECIMENTO E INSTALAÇÃO. AF_10/2020</t>
  </si>
  <si>
    <t>2.1.2.19</t>
  </si>
  <si>
    <t>92033</t>
  </si>
  <si>
    <t>INTERRUPTOR PARALELO (2 MÓDULOS) COM 1 TOMADA DE EMBUTIR 2P+T 10 A, INCLUINDO SUPORTE E PLACA - FORNECIMENTO E INSTALAÇÃO. AF_03/2023</t>
  </si>
  <si>
    <t>2.1.2.20</t>
  </si>
  <si>
    <t>92028</t>
  </si>
  <si>
    <t>INTERRUPTOR PARALELO (1 MÓDULO) COM 1 TOMADA DE EMBUTIR 2P+T 10 A, SEM SUPORTE E SEM PLACA - FORNECIMENTO E INSTALAÇÃO. AF_03/2023</t>
  </si>
  <si>
    <t>2.1.2.21</t>
  </si>
  <si>
    <t>2.1.2.22</t>
  </si>
  <si>
    <t>91953</t>
  </si>
  <si>
    <t>INTERRUPTOR SIMPLES (1 MÓDULO), 10A/250V, INCLUINDO SUPORTE E PLACA - FORNECIMENTO E INSTALAÇÃO. AF_03/2023</t>
  </si>
  <si>
    <t>2.1.2.23</t>
  </si>
  <si>
    <t>91959</t>
  </si>
  <si>
    <t>INTERRUPTOR SIMPLES (2 MÓDULOS), 10A/250V, INCLUINDO SUPORTE E PLACA - FORNECIMENTO E INSTALAÇÃO. AF_03/2023</t>
  </si>
  <si>
    <t>2.1.2.24</t>
  </si>
  <si>
    <t>92025</t>
  </si>
  <si>
    <t>INTERRUPTOR SIMPLES (1 MÓDULO) COM 2 TOMADAS DE EMBUTIR 2P+T 10 A, INCLUINDO SUPORTE E PLACA - FORNECIMENTO E INSTALAÇÃO. AF_03/2023</t>
  </si>
  <si>
    <t>2.1.2.25</t>
  </si>
  <si>
    <t>38092</t>
  </si>
  <si>
    <t xml:space="preserve">ESPELHO / PLACA DE 1 POSTO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</si>
  <si>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2.1.2.26</t>
  </si>
  <si>
    <t>2.1.2.27</t>
  </si>
  <si>
    <t>38093</t>
  </si>
  <si>
    <t xml:space="preserve">ESPELHO / PLACA DE 2 POSTOS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</si>
  <si>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2.1.2.28</t>
  </si>
  <si>
    <t>38094</t>
  </si>
  <si>
    <t xml:space="preserve">ESPELHO / PLACA DE 3 POSTOS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</si>
  <si>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2.1.2.29</t>
  </si>
  <si>
    <t>92021</t>
  </si>
  <si>
    <t>TOMADA BAIXA DE EMBUTIR (6 MÓDULOS), 2P+T 10 A, INCLUINDO SUPORTE E PLACA - FORNECIMENTO E INSTALAÇÃO. AF_03/2023</t>
  </si>
  <si>
    <t>2.1.2.30</t>
  </si>
  <si>
    <t>38096</t>
  </si>
  <si>
    <t xml:space="preserve">ESPELHO / PLACA DE 2 POSTOS 4" X 4",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</si>
  <si>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2.1.2.31</t>
  </si>
  <si>
    <t>91961</t>
  </si>
  <si>
    <t>INTERRUPTOR PARALELO (2 MÓDULOS), 10A/250V, INCLUINDO SUPORTE E PLACA - FORNECIMENTO E INSTALAÇÃO. AF_03/2023</t>
  </si>
  <si>
    <t>2.1.2.32</t>
  </si>
  <si>
    <t>92023</t>
  </si>
  <si>
    <t>INTERRUPTOR SIMPLES (1 MÓDULO) COM 1 TOMADA DE EMBUTIR 2P+T 10 A, INCLUINDO SUPORTE E PLACA - FORNECIMENTO E INSTALAÇÃO. AF_03/2023</t>
  </si>
  <si>
    <t>2.1.2.33</t>
  </si>
  <si>
    <t>92020</t>
  </si>
  <si>
    <t>TOMADA BAIXA DE EMBUTIR (6 MÓDULOS), 2P+T 10 A, SEM SUPORTE E SEM PLACA - FORNECIMENTO E INSTALAÇÃO. AF_03/2023</t>
  </si>
  <si>
    <t>2.1.2.34</t>
  </si>
  <si>
    <t>2.1.2.35</t>
  </si>
  <si>
    <t>92012</t>
  </si>
  <si>
    <t>TOMADA MÉDIA DE EMBUTIR (3 MÓDULOS), 2P+T 10 A, INCLUINDO SUPORTE E PLACA - FORNECIMENTO E INSTALAÇÃO. AF_03/2023</t>
  </si>
  <si>
    <t>2.1.2.36</t>
  </si>
  <si>
    <t>92013</t>
  </si>
  <si>
    <t>TOMADA MÉDIA DE EMBUTIR (3 MÓDULOS), 2P+T 20 A, INCLUINDO SUPORTE E PLACA - FORNECIMENTO E INSTALAÇÃO. AF_03/2023</t>
  </si>
  <si>
    <t>2.1.2.37</t>
  </si>
  <si>
    <t>101882</t>
  </si>
  <si>
    <t>QUADRO DE DISTRIBUIÇÃO DE ENERGIA EM CHAPA DE AÇO GALVANIZADO, DE EMBUTIR, COM BARRAMENTO TRIFÁSICO, PARA 30 DISJUNTORES DIN 225A - FORNECIMENTO E INSTALAÇÃO. AF_10/2020</t>
  </si>
  <si>
    <t>2.1.2.38</t>
  </si>
  <si>
    <t>101881</t>
  </si>
  <si>
    <t>QUADRO DE DISTRIBUIÇÃO DE ENERGIA EM CHAPA DE AÇO GALVANIZADO, DE EMBUTIR, COM BARRAMENTO TRIFÁSICO, PARA 40 DISJUNTORES DIN 100A - FORNECIMENTO E INSTALAÇÃO. AF_10/2020</t>
  </si>
  <si>
    <t>2.1.2.39</t>
  </si>
  <si>
    <t>2.1.3.</t>
  </si>
  <si>
    <t>Controlador de fluxo</t>
  </si>
  <si>
    <t>2.1.3.1</t>
  </si>
  <si>
    <t>104749</t>
  </si>
  <si>
    <t>CONECTOR GRAMPO METÁLICO TIPO OLHAL, PARA SPDA, PARA HASTE DE ATERRAMENTO DE 3/4'' E CABOS DE 10 A 50 MM2 - FORNECIMENTO E INSTALAÇÃO. AF_08/2023</t>
  </si>
  <si>
    <t>2.1.3.2</t>
  </si>
  <si>
    <t>96986</t>
  </si>
  <si>
    <t>HASTE DE ATERRAMENTO, DIÂMETRO 3/4", COM 3 METROS - FORNECIMENTO E INSTALAÇÃO. AF_08/2023</t>
  </si>
  <si>
    <t>2.1.4.</t>
  </si>
  <si>
    <t>Elemento terminal</t>
  </si>
  <si>
    <t>2.1.4.1</t>
  </si>
  <si>
    <t>39388</t>
  </si>
  <si>
    <t xml:space="preserve">LAMPADA LED TIPO DICROICA BIVOLT, LUZ BRANCA, 5 W (BASE GU10)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</si>
  <si>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2.1.4.2</t>
  </si>
  <si>
    <t>0427</t>
  </si>
  <si>
    <t>FITA LED 14,4 WM</t>
  </si>
  <si>
    <t>2.1.4.3</t>
  </si>
  <si>
    <t>0428</t>
  </si>
  <si>
    <t>LAMPADA LED PAR20 7W</t>
  </si>
  <si>
    <t>2.1.4.4</t>
  </si>
  <si>
    <t>0429</t>
  </si>
  <si>
    <t>LAMPADA SPOT DE EMBUTIR NO CHÃO 9W</t>
  </si>
  <si>
    <t>2.1.4.5</t>
  </si>
  <si>
    <t>2.1.4.6</t>
  </si>
  <si>
    <t>97599</t>
  </si>
  <si>
    <t>LUMINÁRIA DE EMERGÊNCIA, COM 30 LÂMPADAS LED DE 2 W, SEM REATOR - FORNECIMENTO E INSTALAÇÃO. AF_09/2024</t>
  </si>
  <si>
    <t>2.1.5.</t>
  </si>
  <si>
    <t>Elemento construtivo genérico</t>
  </si>
  <si>
    <t>2.1.5.1</t>
  </si>
  <si>
    <t>2.1.5.2</t>
  </si>
  <si>
    <t>2.1.6.</t>
  </si>
  <si>
    <t>Segmento de transporte de cabos</t>
  </si>
  <si>
    <t>2.1.6.1</t>
  </si>
  <si>
    <t>92981</t>
  </si>
  <si>
    <t>CABO DE COBRE FLEXÍVEL ISOLADO, 16 MM², ANTI-CHAMA 450/750 V, PARA DISTRIBUIÇÃO - FORNECIMENTO E INSTALAÇÃO. AF_10/2020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</si>
  <si>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</si>
  <si>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</si>
  <si>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</si>
  <si>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</si>
  <si>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</si>
  <si>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</si>
  <si>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</si>
  <si>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</si>
  <si>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</si>
  <si>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2.1.6.11</t>
  </si>
  <si>
    <t>91833</t>
  </si>
  <si>
    <t>ELETRODUTO FLEXÍVEL CORRUGADO REFORÇADO, PVC, DN 20 MM (1/2"), PARA CIRCUITOS TERMINAIS, INSTALADO EM FORRO - FORNECIMENTO E INSTALAÇÃO. AF_03/2023_PA</t>
  </si>
  <si>
    <t>2.1.7.</t>
  </si>
  <si>
    <t>Caixa de distribuição elétrica</t>
  </si>
  <si>
    <t>2.1.7.1</t>
  </si>
  <si>
    <t>93672</t>
  </si>
  <si>
    <t>DISJUNTOR TRIPOLAR TIPO DIN, CORRENTE NOMINAL DE 40A - FORNECIMENTO E INSTALAÇÃO. AF_10/2020</t>
  </si>
  <si>
    <t>2.1.7.2</t>
  </si>
  <si>
    <t>2.1.7.3</t>
  </si>
  <si>
    <t>93653</t>
  </si>
  <si>
    <t>DISJUNTOR MONOPOLAR TIPO DIN, CORRENTE NOMINAL DE 10A - FORNECIMENTO E INSTALAÇÃO. AF_10/2020</t>
  </si>
  <si>
    <t>2.1.7.4</t>
  </si>
  <si>
    <t>2.1.7.5</t>
  </si>
  <si>
    <t>2.1.7.6</t>
  </si>
  <si>
    <t>93655</t>
  </si>
  <si>
    <t>DISJUNTOR MONOPOLAR TIPO DIN, CORRENTE NOMINAL DE 20A - FORNECIMENTO E INSTALAÇÃO. AF_10/2020</t>
  </si>
  <si>
    <t>2.1.7.7</t>
  </si>
  <si>
    <t>93657</t>
  </si>
  <si>
    <t>DISJUNTOR MONOPOLAR TIPO DIN, CORRENTE NOMINAL DE 32A - FORNECIMENTO E INSTALAÇÃO. AF_10/2020</t>
  </si>
  <si>
    <t>2.1.7.8</t>
  </si>
  <si>
    <t>2.1.7.9</t>
  </si>
  <si>
    <t>0039</t>
  </si>
  <si>
    <t>DISPOSITIVO DPS CLASSE II, 1 POLO, TENSAO MAXIMA DE 275 V, CORRENTE MAXIMA DE *90* KA (TIPO AC) - FORNECIMENTO E INSTALAÇÃO. AF_04/2016</t>
  </si>
  <si>
    <t>2.1.7.10</t>
  </si>
  <si>
    <t>0041</t>
  </si>
  <si>
    <t>DISPOSITIVO DR, 2 POLOS, SENSIBILIDADE DE 30 MA, CORRENTE DE 25 A, TIPO AC - FORNECIMENTO E INSTALAÇÃO. AF_04/2016</t>
  </si>
  <si>
    <t>2.1.7.11</t>
  </si>
  <si>
    <t>0042</t>
  </si>
  <si>
    <t>DISPOSITIVO DR, 2 POLOS, SENSIBILIDADE DE 30 MA, CORRENTE DE 40 A, TIPO AC - FORNECIMENTO E INSTALAÇÃO. AF_04/2016</t>
  </si>
  <si>
    <t>2.1.7.12</t>
  </si>
  <si>
    <t>97359</t>
  </si>
  <si>
    <t>QUADRO DE MEDIÇÃO GERAL DE ENERGIA COM 8 MEDIDORES - FORNECIMENTO E INSTALAÇÃO. AF_10/2020</t>
  </si>
  <si>
    <t>2.1.7.13</t>
  </si>
  <si>
    <t>2.1.7.14</t>
  </si>
  <si>
    <t>101876</t>
  </si>
  <si>
    <t>QUADRO DE DISTRIBUIÇÃO DE ENERGIA EM PVC, DE EMBUTIR, SEM BARRAMENTO, PARA 6 DISJUNTORES - FORNECIMENTO E INSTALAÇÃO. AF_10/2020</t>
  </si>
  <si>
    <t>2.1.8.</t>
  </si>
  <si>
    <t>Caixa de passagem</t>
  </si>
  <si>
    <t>2.1.8.1</t>
  </si>
  <si>
    <t>2.1.8.2</t>
  </si>
  <si>
    <t>0435</t>
  </si>
  <si>
    <t>TELEFONIA - BLOCO TERMINAL BLI 10</t>
  </si>
  <si>
    <t>2.1.8.3</t>
  </si>
  <si>
    <t>97886</t>
  </si>
  <si>
    <t>CAIXA ENTERRADA ELÉTRICA RETANGULAR, EM ALVENARIA COM TIJOLOS CERÂMICOS MACIÇOS, FUNDO COM BRITA, DIMENSÕES INTERNAS: 0,3X0,3X0,3 M. AF_12/2020</t>
  </si>
  <si>
    <t>2.1.8.4</t>
  </si>
  <si>
    <t>0436</t>
  </si>
  <si>
    <t>TAMPA CAIXA DE PASSAGEM 300X300X50 MM</t>
  </si>
  <si>
    <t>2.1.8.5</t>
  </si>
  <si>
    <t>2.1.8.6</t>
  </si>
  <si>
    <t>0437</t>
  </si>
  <si>
    <t>TELEFONIA - CAIXA DISTRIBUICAO  Nº 3 - A=40, L=40, P=12 - CM</t>
  </si>
  <si>
    <t>2.1.8.7</t>
  </si>
  <si>
    <t>0438</t>
  </si>
  <si>
    <t>TELEFONIA - CAIXA DISTRIBUICAO  Nº 2 - A=20, L=20, P=12 - CM</t>
  </si>
  <si>
    <t>2.1.8.8</t>
  </si>
  <si>
    <t>2.1.8.9</t>
  </si>
  <si>
    <t>0439</t>
  </si>
  <si>
    <t>TELEFONIA - CAIXA SUBTERRANEA R1 - C=60, L=35, A=50 - CM</t>
  </si>
  <si>
    <t>2.2.</t>
  </si>
  <si>
    <t>SUPERIOR</t>
  </si>
  <si>
    <t>2.2.1.</t>
  </si>
  <si>
    <t>2.2.1.1</t>
  </si>
  <si>
    <t>4329</t>
  </si>
  <si>
    <t xml:space="preserve">PARAFUSO EM ACO GALVANIZADO, TIPO MAQUINA, SEXTAVADO, SEM PORCA, DIAMETRO 1/2", COMPRIMENTO 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</si>
  <si>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2.2.1.2</t>
  </si>
  <si>
    <t>2.2.1.3</t>
  </si>
  <si>
    <t>2.2.1.4</t>
  </si>
  <si>
    <t>2.2.1.5</t>
  </si>
  <si>
    <t>2.2.1.6</t>
  </si>
  <si>
    <t>2.2.1.7</t>
  </si>
  <si>
    <t>2.2.1.8</t>
  </si>
  <si>
    <t>2.2.1.9</t>
  </si>
  <si>
    <t>2.2.1.10</t>
  </si>
  <si>
    <t>2.2.1.11</t>
  </si>
  <si>
    <t>2.2.1.12</t>
  </si>
  <si>
    <t>2.2.1.13</t>
  </si>
  <si>
    <t>2.2.1.14</t>
  </si>
  <si>
    <t>2.2.1.15</t>
  </si>
  <si>
    <t>2.2.1.16</t>
  </si>
  <si>
    <t>2.2.1.17</t>
  </si>
  <si>
    <t>2.2.1.18</t>
  </si>
  <si>
    <t>0406</t>
  </si>
  <si>
    <t>FORNECIMENTO E INSTALAÇÃO DE BARRA CHATA DE ALUMÍNO 300 MM PARA O SISTEMA DE SPDA</t>
  </si>
  <si>
    <t>2.2.1.19</t>
  </si>
  <si>
    <t>2.2.1.20</t>
  </si>
  <si>
    <t>2.2.1.21</t>
  </si>
  <si>
    <t>2.2.2.</t>
  </si>
  <si>
    <t>2.2.2.1</t>
  </si>
  <si>
    <t>2.2.2.2</t>
  </si>
  <si>
    <t>2.2.2.3</t>
  </si>
  <si>
    <t>2.2.2.4</t>
  </si>
  <si>
    <t>2.2.2.5</t>
  </si>
  <si>
    <t>2.2.2.6</t>
  </si>
  <si>
    <t>2.2.2.7</t>
  </si>
  <si>
    <t>2.2.2.8</t>
  </si>
  <si>
    <t>2.2.2.9</t>
  </si>
  <si>
    <t>2.2.2.10</t>
  </si>
  <si>
    <t>2.2.2.11</t>
  </si>
  <si>
    <t>2.2.2.12</t>
  </si>
  <si>
    <t>2.2.2.13</t>
  </si>
  <si>
    <t>2.2.2.14</t>
  </si>
  <si>
    <t>2.2.2.15</t>
  </si>
  <si>
    <t>2.2.2.16</t>
  </si>
  <si>
    <t>2.2.2.17</t>
  </si>
  <si>
    <t>2.2.2.18</t>
  </si>
  <si>
    <t>2.2.2.19</t>
  </si>
  <si>
    <t>2.2.2.20</t>
  </si>
  <si>
    <t>2.2.2.21</t>
  </si>
  <si>
    <t>91979</t>
  </si>
  <si>
    <t>INTERRUPTOR INTERMEDIÁRIO (1 MÓDULO), 10A/250V, INCLUINDO SUPORTE E PLACA - FORNECIMENTO E INSTALAÇÃO. AF_03/2023</t>
  </si>
  <si>
    <t>2.2.2.22</t>
  </si>
  <si>
    <t>2.2.2.23</t>
  </si>
  <si>
    <t>2.2.2.24</t>
  </si>
  <si>
    <t>2.2.2.25</t>
  </si>
  <si>
    <t>2.2.2.26</t>
  </si>
  <si>
    <t>2.2.2.27</t>
  </si>
  <si>
    <t>2.2.2.28</t>
  </si>
  <si>
    <t>2.2.2.29</t>
  </si>
  <si>
    <t>2.2.2.30</t>
  </si>
  <si>
    <t>2.2.2.31</t>
  </si>
  <si>
    <t>38095</t>
  </si>
  <si>
    <t xml:space="preserve">ESPELHO / PLACA CEGA 4" X 4",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</si>
  <si>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2.2.2.32</t>
  </si>
  <si>
    <t>2.2.2.33</t>
  </si>
  <si>
    <t>2.2.2.34</t>
  </si>
  <si>
    <t>2.2.2.35</t>
  </si>
  <si>
    <t>2.2.2.36</t>
  </si>
  <si>
    <t>2.2.2.37</t>
  </si>
  <si>
    <t>2.2.3.</t>
  </si>
  <si>
    <t>2.2.3.1</t>
  </si>
  <si>
    <t>2.2.3.2</t>
  </si>
  <si>
    <t>2.2.4.</t>
  </si>
  <si>
    <t>2.2.4.1</t>
  </si>
  <si>
    <t>2.2.4.2</t>
  </si>
  <si>
    <t>2.2.4.3</t>
  </si>
  <si>
    <t>2.2.4.4</t>
  </si>
  <si>
    <t>2.2.4.5</t>
  </si>
  <si>
    <t>2.2.4.6</t>
  </si>
  <si>
    <t>2.2.4.7</t>
  </si>
  <si>
    <t>2.2.4.8</t>
  </si>
  <si>
    <t>2.2.5.</t>
  </si>
  <si>
    <t>2.2.5.1</t>
  </si>
  <si>
    <t>2.2.5.2</t>
  </si>
  <si>
    <t>2.3.</t>
  </si>
  <si>
    <t>2.3.1.</t>
  </si>
  <si>
    <t>2.3.1.1</t>
  </si>
  <si>
    <t>2.3.1.2</t>
  </si>
  <si>
    <t>2.3.2.</t>
  </si>
  <si>
    <t>2.3.2.1</t>
  </si>
  <si>
    <t>96989</t>
  </si>
  <si>
    <t>CAPTOR TIPO FRANKLIN PARA SPDA - FORNECIMENTO E INSTALAÇÃO. AF_08/2023</t>
  </si>
  <si>
    <t>2.3.2.2</t>
  </si>
  <si>
    <t>96988</t>
  </si>
  <si>
    <t>MASTRO 1 ½", COM 3 METROS, PARA SPDA - FORNECIMENTO E INSTALAÇÃO. AF_08/2023</t>
  </si>
  <si>
    <t>2.3.2.3</t>
  </si>
  <si>
    <t>0407</t>
  </si>
  <si>
    <t>FORNECIMENTO E INSTALAÇÃO DE TERMINAL AÉREO DE ALUMÍNO 300 MM PARA O SISTEMA DE SPDA</t>
  </si>
  <si>
    <t>2.4.</t>
  </si>
  <si>
    <t>LUMINOTÉCNICO</t>
  </si>
  <si>
    <t>2.4.1</t>
  </si>
  <si>
    <t>0448</t>
  </si>
  <si>
    <t xml:space="preserve">LUMINARIA AR 111 EMBUTIR PARA QUATRO LAMPADAS </t>
  </si>
  <si>
    <t>2.4.2</t>
  </si>
  <si>
    <t>0432</t>
  </si>
  <si>
    <t>PLAFON QUADRADO DE LED 30X30 CM 24W</t>
  </si>
  <si>
    <t>2.4.3</t>
  </si>
  <si>
    <t>0414</t>
  </si>
  <si>
    <t>PERFIL LINIE STELLA EM METAL PRETO DE EMBUTIR COM FITA LED</t>
  </si>
  <si>
    <t>2.4.4</t>
  </si>
  <si>
    <t>0423</t>
  </si>
  <si>
    <t>FORNECIMENTO E INSTALAÇAO DE LUMINARIA EVERGLOW 3 PONTOS BRILIA PRETA</t>
  </si>
  <si>
    <t>2.4.5</t>
  </si>
  <si>
    <t>2.4.6</t>
  </si>
  <si>
    <t>2.4.7</t>
  </si>
  <si>
    <t>0220</t>
  </si>
  <si>
    <t>FORNECIMENTO E INSTALAÇÃO DE Luminária FOCCO Espeto de Jardim LED 3W Stella</t>
  </si>
  <si>
    <t>2.4.8</t>
  </si>
  <si>
    <t>0449</t>
  </si>
  <si>
    <t>SPOT PARA TRILHO COM ADAPTADOR NEW LINE</t>
  </si>
  <si>
    <t>2.4.9</t>
  </si>
  <si>
    <t>0450</t>
  </si>
  <si>
    <t>SPOT DE EMBUTIR MINI PICO LED PRETO</t>
  </si>
  <si>
    <t>2.4.10</t>
  </si>
  <si>
    <t>0451</t>
  </si>
  <si>
    <t>SPOT DE EMBUTIR RECUADO PARA LAMPADA DICROICA MR11</t>
  </si>
  <si>
    <t>2.4.11</t>
  </si>
  <si>
    <t>2.4.12</t>
  </si>
  <si>
    <t>0421</t>
  </si>
  <si>
    <t>FORNECIMENTO E INSTALAÇAO DE REFLETOR LICHT 75W 3000K</t>
  </si>
  <si>
    <t>2.4.13</t>
  </si>
  <si>
    <t>0401</t>
  </si>
  <si>
    <t>FORNECIMENTO E INSTALAÇÃO DE REFLETOR LINEAR DE LED PARA FACHADA - UNIFLOOD M G2 PHILIPS</t>
  </si>
  <si>
    <t>2.4.14</t>
  </si>
  <si>
    <t>0452</t>
  </si>
  <si>
    <t>LUMINARIA SISTEMA MODULAR S33 - MODULO DIFUSO</t>
  </si>
  <si>
    <t>3.</t>
  </si>
  <si>
    <t>Hidrossanitário</t>
  </si>
  <si>
    <t>3.1.</t>
  </si>
  <si>
    <t>3.1.1.</t>
  </si>
  <si>
    <t>Segmento de tubulação</t>
  </si>
  <si>
    <t>3.1.1.1</t>
  </si>
  <si>
    <t>89714</t>
  </si>
  <si>
    <t>TUBO PVC, SERIE NORMAL, ESGOTO PREDIAL, DN 100 MM, FORNECIDO E INSTALADO EM RAMAL DE DESCARGA OU RAMAL DE ESGOTO SANITÁRIO. AF_08/2022</t>
  </si>
  <si>
    <t>3.1.1.2</t>
  </si>
  <si>
    <t>89712</t>
  </si>
  <si>
    <t>TUBO PVC, SERIE NORMAL, ESGOTO PREDIAL, DN 50 MM, FORNECIDO E INSTALADO EM RAMAL DE DESCARGA OU RAMAL DE ESGOTO SANITÁRIO. AF_08/2022</t>
  </si>
  <si>
    <t>3.1.1.3</t>
  </si>
  <si>
    <t>94653</t>
  </si>
  <si>
    <t>TUBO, PVC, SOLDÁVEL, DE 75MM, INSTALADO EM RESERVAÇÃO PREDIAL DE ÁGUA - FORNECIMENTO E INSTALAÇÃO. AF_04/2024</t>
  </si>
  <si>
    <t>3.1.1.4</t>
  </si>
  <si>
    <t>103978</t>
  </si>
  <si>
    <t>TUBO, PVC, SOLDÁVEL, DE 40MM, INSTALADO EM RAMAL DE DISTRIBUIÇÃO DE ÁGUA - FORNECIMENTO E INSTALAÇÃO. AF_06/2022</t>
  </si>
  <si>
    <t>3.1.1.5</t>
  </si>
  <si>
    <t>3.1.1.6</t>
  </si>
  <si>
    <t>3.1.1.7</t>
  </si>
  <si>
    <t>89713</t>
  </si>
  <si>
    <t>TUBO PVC, SERIE NORMAL, ESGOTO PREDIAL, DN 75 MM, FORNECIDO E INSTALADO EM RAMAL DE DESCARGA OU RAMAL DE ESGOTO SANITÁRIO. AF_08/2022</t>
  </si>
  <si>
    <t>3.1.1.8</t>
  </si>
  <si>
    <t>89356</t>
  </si>
  <si>
    <t>TUBO, PVC, SOLDÁVEL, DE 25MM, INSTALADO EM RAMAL OU SUB-RAMAL DE ÁGUA - FORNECIMENTO E INSTALAÇÃO. AF_06/2022</t>
  </si>
  <si>
    <t>3.1.1.9</t>
  </si>
  <si>
    <t>0037</t>
  </si>
  <si>
    <t>TUBO, PVC, SOLDÁVEL, DN 50MM, INSTALADO EM RAMAL OU SUB-RAMAL DE ÁGUA - FORNECIMENTO E INSTALAÇÃO. AF_12/2014</t>
  </si>
  <si>
    <t>3.1.1.10</t>
  </si>
  <si>
    <t>89798</t>
  </si>
  <si>
    <t>TUBO PVC, SERIE NORMAL, ESGOTO PREDIAL, DN 50 MM, FORNECIDO E INSTALADO EM PRUMADA DE ESGOTO SANITÁRIO OU VENTILAÇÃO. AF_08/2022</t>
  </si>
  <si>
    <t>3.1.2.</t>
  </si>
  <si>
    <t>Encaixe de tubulação</t>
  </si>
  <si>
    <t>3.1.2.1</t>
  </si>
  <si>
    <t>328</t>
  </si>
  <si>
    <t xml:space="preserve">ANEL BORRACHA, PARA TUBO/CONEXAO PVC PBA, DN 100 MM, PARA REDE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</si>
  <si>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3.1.2.2</t>
  </si>
  <si>
    <t>1828</t>
  </si>
  <si>
    <t xml:space="preserve">CURVA PVC PBA, JE, PB, 90 GRAUS, DN 100 / DE 110 MM, PARA REDE 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</si>
  <si>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3.1.2.3</t>
  </si>
  <si>
    <t>325</t>
  </si>
  <si>
    <t xml:space="preserve">ANEL BORRACHA, PARA TUBO/CONEXAO PVC PBA, DN 50 MM, PARA REDE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</si>
  <si>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3.1.2.4</t>
  </si>
  <si>
    <t>1932</t>
  </si>
  <si>
    <t xml:space="preserve">CURVA PVC CURTA 90 GRAUS, DN 50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</si>
  <si>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3.1.2.5</t>
  </si>
  <si>
    <t>303</t>
  </si>
  <si>
    <t xml:space="preserve">ANEL BORRACHA, PARA TUBO PVC, REDE COLETOR ESGOTO, DN 100 MM (NBR 7362)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</si>
  <si>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3.1.2.6</t>
  </si>
  <si>
    <t>3.1.2.7</t>
  </si>
  <si>
    <t>329</t>
  </si>
  <si>
    <t xml:space="preserve">ANEL BORRACHA, PARA TUBO/CONEXAO PVC PBA, DN 75 MM, PARA REDE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</si>
  <si>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3.1.2.8</t>
  </si>
  <si>
    <t>89746</t>
  </si>
  <si>
    <t>JOELHO 45 GRAUS, PVC, SERIE NORMAL, ESGOTO PREDIAL, DN 100 MM, JUNTA ELÁSTICA, FORNECIDO E INSTALADO EM RAMAL DE DESCARGA OU RAMAL DE ESGOTO SANITÁRIO. AF_08/2022</t>
  </si>
  <si>
    <t>3.1.2.9</t>
  </si>
  <si>
    <t>89726</t>
  </si>
  <si>
    <t>JOELHO 45 GRAUS, PVC, SERIE NORMAL, ESGOTO PREDIAL, DN 40 MM, JUNTA SOLDÁVEL, FORNECIDO E INSTALADO EM RAMAL DE DESCARGA OU RAMAL DE ESGOTO SANITÁRIO. AF_08/2022</t>
  </si>
  <si>
    <t>3.1.2.10</t>
  </si>
  <si>
    <t>89732</t>
  </si>
  <si>
    <t>JOELHO 45 GRAUS, PVC, SERIE NORMAL, ESGOTO PREDIAL, DN 50 MM, JUNTA ELÁSTICA, FORNECIDO E INSTALADO EM RAMAL DE DESCARGA OU RAMAL DE ESGOTO SANITÁRIO. AF_08/2022</t>
  </si>
  <si>
    <t>3.1.2.11</t>
  </si>
  <si>
    <t>89739</t>
  </si>
  <si>
    <t>JOELHO 45 GRAUS, PVC, SERIE NORMAL, ESGOTO PREDIAL, DN 75 MM, JUNTA ELÁSTICA, FORNECIDO E INSTALADO EM RAMAL DE DESCARGA OU RAMAL DE ESGOTO SANITÁRIO. AF_08/2022</t>
  </si>
  <si>
    <t>3.1.2.12</t>
  </si>
  <si>
    <t>89797</t>
  </si>
  <si>
    <t>JUNÇÃO SIMPLES, PVC, SERIE NORMAL, ESGOTO PREDIAL, DN 100 X 100 MM, JUNTA ELÁSTICA, FORNECIDO E INSTALADO EM RAMAL DE DESCARGA OU RAMAL DE ESGOTO SANITÁRIO. AF_08/2022</t>
  </si>
  <si>
    <t>3.1.2.13</t>
  </si>
  <si>
    <t>20043</t>
  </si>
  <si>
    <t xml:space="preserve">REDUCAO EXCENTRICA PVC, DN 100 X 50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</si>
  <si>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3.1.2.14</t>
  </si>
  <si>
    <t>20044</t>
  </si>
  <si>
    <t xml:space="preserve">REDUCAO EXCENTRICA PVC, DN 100 X 75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</si>
  <si>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3.1.2.15</t>
  </si>
  <si>
    <t>20141</t>
  </si>
  <si>
    <t xml:space="preserve">JUNCAO SIMPLES, PVC SERIE R, DN 50 X 50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</si>
  <si>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3.1.2.16</t>
  </si>
  <si>
    <t>0051</t>
  </si>
  <si>
    <t>REDUCAO EXCENTRICA PVC, SERIE R, DN 100 X 75 MM, PVC, ESGOTO PREDIAL, JUNTA ELÁSTICA, JUNTA ELÁSTICA, FORNECIDO E INSTALADO EM RAMAL DE DESCARGA OU RAMAL DE ESGOTO SANITÁRIO. AF_12/2014</t>
  </si>
  <si>
    <t>3.1.2.17</t>
  </si>
  <si>
    <t>89362</t>
  </si>
  <si>
    <t>JOELHO 90 GRAUS, PVC, SOLDÁVEL, DN 25MM, INSTALADO EM RAMAL OU SUB-RAMAL DE ÁGUA - FORNECIMENTO E INSTALAÇÃO. AF_06/2022</t>
  </si>
  <si>
    <t>3.1.2.18</t>
  </si>
  <si>
    <t>89378</t>
  </si>
  <si>
    <t>LUVA, PVC, SOLDÁVEL, DN 25MM, INSTALADO EM RAMAL OU SUB-RAMAL DE ÁGUA - FORNECIMENTO E INSTALAÇÃO. AF_06/2022</t>
  </si>
  <si>
    <t>3.1.2.19</t>
  </si>
  <si>
    <t>89395</t>
  </si>
  <si>
    <t>TE, PVC, SOLDÁVEL, DN 25MM, INSTALADO EM RAMAL OU SUB-RAMAL DE ÁGUA - FORNECIMENTO E INSTALAÇÃO. AF_06/2022</t>
  </si>
  <si>
    <t>3.1.2.20</t>
  </si>
  <si>
    <t>299</t>
  </si>
  <si>
    <t xml:space="preserve">ANEL BORRACHA, DN 100 MM, PARA TUBO SERIE REFORCADA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</si>
  <si>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3.1.2.21</t>
  </si>
  <si>
    <t>296</t>
  </si>
  <si>
    <t xml:space="preserve">ANEL BORRACHA PARA TUBO ESGOTO PREDIAL, DN 50 MM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</si>
  <si>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3.1.2.22</t>
  </si>
  <si>
    <t>297</t>
  </si>
  <si>
    <t xml:space="preserve">ANEL BORRACHA PARA TUBO ESGOTO PREDIAL, DN 75 MM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</si>
  <si>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3.1.2.23</t>
  </si>
  <si>
    <t>89802</t>
  </si>
  <si>
    <t>JOELHO 45 GRAUS, PVC, SERIE NORMAL, ESGOTO PREDIAL, DN 50 MM, JUNTA ELÁSTICA, FORNECIDO E INSTALADO EM PRUMADA DE ESGOTO SANITÁRIO OU VENTILAÇÃO. AF_08/2022</t>
  </si>
  <si>
    <t>3.1.2.24</t>
  </si>
  <si>
    <t>89801</t>
  </si>
  <si>
    <t>JOELHO 90 GRAUS, PVC, SERIE NORMAL, ESGOTO PREDIAL, DN 50 MM, JUNTA ELÁSTICA, FORNECIDO E INSTALADO EM PRUMADA DE ESGOTO SANITÁRIO OU VENTILAÇÃO. AF_08/2022</t>
  </si>
  <si>
    <t>3.1.2.25</t>
  </si>
  <si>
    <t>3.1.2.26</t>
  </si>
  <si>
    <t>11655</t>
  </si>
  <si>
    <t xml:space="preserve">TE SANITARIO DE REDUCAO, PVC, DN 100 X 50 MM, SERIE NORMAL,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</si>
  <si>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3.1.2.27</t>
  </si>
  <si>
    <t>89825</t>
  </si>
  <si>
    <t>TE, PVC, SERIE NORMAL, ESGOTO PREDIAL, DN 50 X 50 MM, JUNTA ELÁSTICA, FORNECIDO E INSTALADO EM PRUMADA DE ESGOTO SANITÁRIO OU VENTILAÇÃO. AF_08/2022</t>
  </si>
  <si>
    <t>3.1.2.28</t>
  </si>
  <si>
    <t>0596</t>
  </si>
  <si>
    <t xml:space="preserve">TE SANITARIO DE REDUCAO, PVC, DN 75 X 50 MM, SERIE NORMAL,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</si>
  <si>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3.1.3.</t>
  </si>
  <si>
    <t>Medidor de fluxo</t>
  </si>
  <si>
    <t>3.1.3.1</t>
  </si>
  <si>
    <t>91896</t>
  </si>
  <si>
    <t>CURVA 90 GRAUS PARA ELETRODUTO, PVC, ROSCÁVEL, DN 40 MM (1 1/4"), PARA CIRCUITOS TERMINAIS, INSTALADA EM FORRO - FORNECIMENTO E INSTALAÇÃO. AF_03/2023</t>
  </si>
  <si>
    <t>3.1.3.2</t>
  </si>
  <si>
    <t>91886</t>
  </si>
  <si>
    <t>LUVA PARA ELETRODUTO, PVC, ROSCÁVEL, DN 40 MM (1 1/4"), PARA CIRCUITOS TERMINAIS, INSTALADA EM PAREDE - FORNECIMENTO E INSTALAÇÃO. AF_03/2023</t>
  </si>
  <si>
    <t>3.1.3.3</t>
  </si>
  <si>
    <t>92373</t>
  </si>
  <si>
    <t>NIPLE, EM FERRO GALVANIZADO, DN 40 (1 1/2"), CONEXÃO ROSQUEADA, INSTALADO EM REDE DE ALIMENTAÇÃO PARA HIDRANTE - FORNECIMENTO E INSTALAÇÃO. AF_10/2020</t>
  </si>
  <si>
    <t>3.1.3.4</t>
  </si>
  <si>
    <t>91873</t>
  </si>
  <si>
    <t>ELETRODUTO RÍGIDO ROSCÁVEL, PVC, DN 40 MM (1 1/4"), PARA CIRCUITOS TERMINAIS, INSTALADO EM PAREDE - FORNECIMENTO E INSTALAÇÃO. AF_03/2023</t>
  </si>
  <si>
    <t>3.1.3.5</t>
  </si>
  <si>
    <t>97893</t>
  </si>
  <si>
    <t>CAIXA ENTERRADA ELÉTRICA RETANGULAR, EM ALVENARIA COM BLOCOS DE CONCRETO, FUNDO COM BRITA, DIMENSÕES INTERNAS: 0,8X0,8X0,6 M. AF_12/2020</t>
  </si>
  <si>
    <t>3.1.4.</t>
  </si>
  <si>
    <t>Sifão</t>
  </si>
  <si>
    <t>3.1.4.1</t>
  </si>
  <si>
    <t>98108</t>
  </si>
  <si>
    <t>CAIXA DE GORDURA DUPLA (CAPACIDADE: 126 L), RETANGULAR, EM ALVENARIA COM BLOCOS DE CONCRETO, DIMENSÕES INTERNAS = 0,4X0,7 M, ALTURA INTERNA = 0,8 M. AF_12/2020</t>
  </si>
  <si>
    <t>3.1.5.</t>
  </si>
  <si>
    <t>Terminal de resíduos</t>
  </si>
  <si>
    <t>3.1.5.1</t>
  </si>
  <si>
    <t>97902</t>
  </si>
  <si>
    <t>CAIXA ENTERRADA HIDRÁULICA RETANGULAR EM ALVENARIA COM TIJOLOS CERÂMICOS MACIÇOS, DIMENSÕES INTERNAS: 0,6X0,6X0,6 M PARA REDE DE ESGOTO. AF_12/2020</t>
  </si>
  <si>
    <t>3.1.5.2</t>
  </si>
  <si>
    <t>0046</t>
  </si>
  <si>
    <t>CAIXA SIFONADA, PVC, DN 150 X 150 X 50 MM, JUNTA ELÁSTICA, FORNECIDA E INSTALADA EM RAMAL DE DESCARGA OU EM RAMAL DE ESGOTO SANITÁRIO. AF_12/2014</t>
  </si>
  <si>
    <t>3.1.5.3</t>
  </si>
  <si>
    <t>3.1.6.</t>
  </si>
  <si>
    <t>Terminal sanitário</t>
  </si>
  <si>
    <t>3.1.6.1</t>
  </si>
  <si>
    <t>100860</t>
  </si>
  <si>
    <t>CHUVEIRO ELÉTRICO COMUM CORPO PLÁSTICO, TIPO DUCHA - FORNECIMENTO E INSTALAÇÃO. AF_01/2020</t>
  </si>
  <si>
    <t>3.1.6.2</t>
  </si>
  <si>
    <t>0087</t>
  </si>
  <si>
    <t>DUCHA HIGIENICA 1984.C.ACT.LNK</t>
  </si>
  <si>
    <t>3.1.6.3</t>
  </si>
  <si>
    <t>100859</t>
  </si>
  <si>
    <t>MICTÓRIO SIFONADO LOUÇA BRANCA PARA ENTRADA DE ÁGUA EMBUTIDA - PADRÃO ALTO - FORNECIMENTO E INSTALAÇÃO. AF_01/2020</t>
  </si>
  <si>
    <t>3.1.6.4</t>
  </si>
  <si>
    <t>100854</t>
  </si>
  <si>
    <t>TORNEIRA CROMADA DE MESA PARA LAVATÓRIO COM SENSOR DE PRESENCA. AF_01/2020</t>
  </si>
  <si>
    <t>3.1.6.5</t>
  </si>
  <si>
    <t>0101</t>
  </si>
  <si>
    <t>TORNEIRA DECA SOFT COLOR DE PIA FLEXÍVEL DN 15 C 70</t>
  </si>
  <si>
    <t>3.1.6.6</t>
  </si>
  <si>
    <t>100878</t>
  </si>
  <si>
    <t>VASO SANITÁRIO SIFONADO COM CAIXA ACOPLADA, LOUÇA BRANCA - PADRÃO ALTO - FORNECIMENTO E INSTALAÇÃO. AF_01/2020</t>
  </si>
  <si>
    <t>3.1.6.7</t>
  </si>
  <si>
    <t>86940</t>
  </si>
  <si>
    <t>LAVATÓRIO LOUÇA BRANCA COM COLUNA, 45 X 55CM OU EQUIVALENTE, PADRÃO MÉDIO, INCLUSO SIFÃO TIPO GARRAFA, VÁLVULA E ENGATE FLEXÍVEL DE 40CM EM METAL CROMADO, COM APARELHO MISTURADOR PADRÃO MÉDIO - FORNECIMENTO E INSTALAÇÃO. AF_01/2020</t>
  </si>
  <si>
    <t>3.1.6.8</t>
  </si>
  <si>
    <t>3.1.6.9</t>
  </si>
  <si>
    <t>93442</t>
  </si>
  <si>
    <t>BANCADA MÁRMORE BRANCO 150 X 60 CM, COM CUBA DE EMBUTIR DE AÇO, VÁLVULA AMERICANA E SIFÃO TIPO GARRAFA EM METAL , ENGATE FLEXÍVEL 30 CM, TORNEIRA CROMADA, DE MESA, 1/2" OU 3/4", PARA PIA COZINHA, PADRÃO ALTO - FORNEC. E INSTALAÇÃO. AF_01/2020</t>
  </si>
  <si>
    <t>3.1.6.10</t>
  </si>
  <si>
    <t>86886</t>
  </si>
  <si>
    <t>ENGATE FLEXÍVEL EM INOX, 1/2  X 30CM - FORNECIMENTO E INSTALAÇÃO. AF_01/2020</t>
  </si>
  <si>
    <t>3.1.6.11</t>
  </si>
  <si>
    <t>86884</t>
  </si>
  <si>
    <t>ENGATE FLEXÍVEL EM PLÁSTICO BRANCO, 1/2" X 30CM - FORNECIMENTO E INSTALAÇÃO. AF_01/2020</t>
  </si>
  <si>
    <t>3.1.6.12</t>
  </si>
  <si>
    <t>86881</t>
  </si>
  <si>
    <t>SIFÃO DO TIPO GARRAFA EM METAL CROMADO 1 X 1.1/2" - FORNECIMENTO E INSTALAÇÃO. AF_01/2020</t>
  </si>
  <si>
    <t>3.1.6.13</t>
  </si>
  <si>
    <t>3.1.6.14</t>
  </si>
  <si>
    <t>86883</t>
  </si>
  <si>
    <t>SIFÃO DO TIPO FLEXÍVEL EM PVC 1  X 1.1/2  - FORNECIMENTO E INSTALAÇÃO. AF_01/2020</t>
  </si>
  <si>
    <t>3.1.6.15</t>
  </si>
  <si>
    <t>99620</t>
  </si>
  <si>
    <t>VÁLVULA DE RETENÇÃO HORIZONTAL, DE BRONZE, ROSCÁVEL, 1" - FORNECIMENTO E INSTALAÇÃO. AF_08/2021</t>
  </si>
  <si>
    <t>3.1.6.16</t>
  </si>
  <si>
    <t>86879</t>
  </si>
  <si>
    <t>VÁLVULA EM PLÁSTICO 1" PARA PIA, TANQUE OU LAVATÓRIO, COM OU SEM LADRÃO - FORNECIMENTO E INSTALAÇÃO. AF_01/2020</t>
  </si>
  <si>
    <t>3.1.6.17</t>
  </si>
  <si>
    <t>3.1.6.18</t>
  </si>
  <si>
    <t>3.1.6.19</t>
  </si>
  <si>
    <t>3.1.6.20</t>
  </si>
  <si>
    <t>89748</t>
  </si>
  <si>
    <t>CURVA CURTA 90 GRAUS, PVC, SERIE NORMAL, ESGOTO PREDIAL, DN 100 MM, JUNTA ELÁSTICA, FORNECIDO E INSTALADO EM RAMAL DE DESCARGA OU RAMAL DE ESGOTO SANITÁRIO. AF_08/2022</t>
  </si>
  <si>
    <t>3.1.6.21</t>
  </si>
  <si>
    <t>89728</t>
  </si>
  <si>
    <t>CURVA CURTA 90 GRAUS, PVC, SERIE NORMAL, ESGOTO PREDIAL, DN 40 MM, JUNTA SOLDÁVEL, FORNECIDO E INSTALADO EM RAMAL DE DESCARGA OU RAMAL DE ESGOTO SANITÁRIO. AF_08/2022</t>
  </si>
  <si>
    <t>3.1.6.22</t>
  </si>
  <si>
    <t>89731</t>
  </si>
  <si>
    <t>JOELHO 90 GRAUS, PVC, SERIE NORMAL, ESGOTO PREDIAL, DN 50 MM, JUNTA ELÁSTICA, FORNECIDO E INSTALADO EM RAMAL DE DESCARGA OU RAMAL DE ESGOTO SANITÁRIO. AF_08/2022</t>
  </si>
  <si>
    <t>3.1.6.23</t>
  </si>
  <si>
    <t>89737</t>
  </si>
  <si>
    <t>JOELHO 90 GRAUS, PVC, SERIE NORMAL, ESGOTO PREDIAL, DN 75 MM, JUNTA ELÁSTICA, FORNECIDO E INSTALADO EM RAMAL DE DESCARGA OU RAMAL DE ESGOTO SANITÁRIO. AF_08/2022</t>
  </si>
  <si>
    <t>3.1.6.24</t>
  </si>
  <si>
    <t>37959</t>
  </si>
  <si>
    <t xml:space="preserve">JOELHO CPVC, SOLDAVEL, 90 GRAUS, 42 MM, PARA AGUA QUENTE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</si>
  <si>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3.1.6.25</t>
  </si>
  <si>
    <t>0050</t>
  </si>
  <si>
    <t>REDUCAO EXCENTRICA PVC, SERIE R, DN 75 X 50 MM, PVC, ESGOTO PREDIAL, JUNTA ELÁSTICA, FORNECIDO E INSTALADO EM RAMAL DE DESCARGA OU RAMAL DE ESGOTO SANITÁRIO. AF_12/2014</t>
  </si>
  <si>
    <t>3.1.6.26</t>
  </si>
  <si>
    <t>89711</t>
  </si>
  <si>
    <t>TUBO PVC, SERIE NORMAL, ESGOTO PREDIAL, DN 40 MM, FORNECIDO E INSTALADO EM RAMAL DE DESCARGA OU RAMAL DE ESGOTO SANITÁRIO. AF_08/2022</t>
  </si>
  <si>
    <t>3.1.6.27</t>
  </si>
  <si>
    <t>3.1.6.28</t>
  </si>
  <si>
    <t>3.1.6.29</t>
  </si>
  <si>
    <t>3.1.6.30</t>
  </si>
  <si>
    <t>94672</t>
  </si>
  <si>
    <t>JOELHO 90 GRAUS COM BUCHA DE LATÃO, PVC, SOLDÁVEL, DN  25 MM X 3/4", INSTALADO EM RESERVAÇÃO PREDIAL DE ÁGUA - FORNECIMENTO E INSTALAÇÃO. AF_04/2024</t>
  </si>
  <si>
    <t>3.1.6.31</t>
  </si>
  <si>
    <t>96856</t>
  </si>
  <si>
    <t>JOELHO 90 GRAUS, ROSCA FÊMEA TERMINAL, PARA INSTALAÇÕES EM PEX ÁGUA, DN 25MM X 1/2", CONEXÃO POR CRIMPAGEM - FORNECIMENTO E INSTALAÇÃO. AF_02/2023</t>
  </si>
  <si>
    <t>3.1.6.32</t>
  </si>
  <si>
    <t>3.1.7.</t>
  </si>
  <si>
    <t>Válvula</t>
  </si>
  <si>
    <t>3.1.7.1</t>
  </si>
  <si>
    <t>89987</t>
  </si>
  <si>
    <t>REGISTRO DE GAVETA BRUTO, LATÃO, ROSCÁVEL, 3/4", COM ACABAMENTO E CANOPLA CROMADOS - FORNECIMENTO E INSTALAÇÃO. AF_08/2021</t>
  </si>
  <si>
    <t>3.1.7.2</t>
  </si>
  <si>
    <t>89985</t>
  </si>
  <si>
    <t>REGISTRO DE PRESSÃO BRUTO, LATÃO, ROSCÁVEL, 3/4", COM ACABAMENTO E CANOPLA CROMADOS - FORNECIMENTO E INSTALAÇÃO. AF_08/2021</t>
  </si>
  <si>
    <t>3.1.7.3</t>
  </si>
  <si>
    <t>94657</t>
  </si>
  <si>
    <t>LUVA PVC, SOLDÁVEL, DN  25 MM, INSTALADO EM RESERVAÇÃO PREDIAL DE ÁGUA - FORNECIMENTO E INSTALAÇÃO. AF_04/2024</t>
  </si>
  <si>
    <t>3.1.7.4</t>
  </si>
  <si>
    <t>94656</t>
  </si>
  <si>
    <t>ADAPTADOR CURTO COM BOLSA E ROSCA PARA REGISTRO, PVC, SOLDÁVEL, DN  25 MM X 3/4", INSTALADO EM RESERVAÇÃO PREDIAL DE ÁGUA - FORNECIMENTO E INSTALAÇÃO. AF_04/2024</t>
  </si>
  <si>
    <t>3.2.</t>
  </si>
  <si>
    <t>3.2.1.</t>
  </si>
  <si>
    <t>3.2.1.1</t>
  </si>
  <si>
    <t>90694</t>
  </si>
  <si>
    <t>TUBO DE PVC PARA REDE COLETORA DE ESGOTO DE PAREDE MACIÇA, DN 100 MM, JUNTA ELÁSTICA - FORNECIMENTO E ASSENTAMENTO. AF_01/2021</t>
  </si>
  <si>
    <t>3.2.1.2</t>
  </si>
  <si>
    <t>89446</t>
  </si>
  <si>
    <t>TUBO, PVC, SOLDÁVEL, DE 25MM, INSTALADO EM PRUMADA DE ÁGUA - FORNECIMENTO E INSTALAÇÃO. AF_06/2022</t>
  </si>
  <si>
    <t>3.2.1.3</t>
  </si>
  <si>
    <t>89800</t>
  </si>
  <si>
    <t>TUBO PVC, SERIE NORMAL, ESGOTO PREDIAL, DN 100 MM, FORNECIDO E INSTALADO EM PRUMADA DE ESGOTO SANITÁRIO OU VENTILAÇÃO. AF_08/2022</t>
  </si>
  <si>
    <t>3.2.1.4</t>
  </si>
  <si>
    <t>3.2.1.5</t>
  </si>
  <si>
    <t>3.2.1.6</t>
  </si>
  <si>
    <t>3.2.1.7</t>
  </si>
  <si>
    <t>3.2.1.8</t>
  </si>
  <si>
    <t>3.2.1.9</t>
  </si>
  <si>
    <t>3.2.2.</t>
  </si>
  <si>
    <t>3.2.2.1</t>
  </si>
  <si>
    <t>3.2.2.2</t>
  </si>
  <si>
    <t>3.2.2.3</t>
  </si>
  <si>
    <t>94663</t>
  </si>
  <si>
    <t>LUVA, PVC, SOLDÁVEL, DN 50 MM, INSTALADO EM RESERVAÇÃO PREDIAL DE ÁGUA - FORNECIMENTO E INSTALAÇÃO. AF_04/2024</t>
  </si>
  <si>
    <t>3.2.2.4</t>
  </si>
  <si>
    <t>3.2.2.5</t>
  </si>
  <si>
    <t>3.2.2.6</t>
  </si>
  <si>
    <t>3.2.2.7</t>
  </si>
  <si>
    <t>3.2.2.8</t>
  </si>
  <si>
    <t>3.2.2.9</t>
  </si>
  <si>
    <t>3.2.2.10</t>
  </si>
  <si>
    <t>3.2.2.11</t>
  </si>
  <si>
    <t>3.2.2.12</t>
  </si>
  <si>
    <t>3.2.2.13</t>
  </si>
  <si>
    <t>104082</t>
  </si>
  <si>
    <t>PLUG, PVC OCRE, JUNTA ELÁSTICA, DN 100 MM, PARA COLETOR PREDIAL DE ESGOTO. AF_06/2022</t>
  </si>
  <si>
    <t>3.2.2.14</t>
  </si>
  <si>
    <t>104345</t>
  </si>
  <si>
    <t>JUNÇÃO DE REDUÇÃO INVERTIDA, PVC, SÉRIE NORMAL, ESGOTO PREDIAL, DN 100 X 50 MM, JUNTA ELÁSTICA, FORNECIDO E INSTALADO EM RAMAL DE DESCARGA OU RAMAL DE ESGOTO SANITÁRIO. AF_08/2022</t>
  </si>
  <si>
    <t>3.2.2.15</t>
  </si>
  <si>
    <t>3.2.2.16</t>
  </si>
  <si>
    <t>3.2.2.17</t>
  </si>
  <si>
    <t>3.2.2.18</t>
  </si>
  <si>
    <t>3.2.2.19</t>
  </si>
  <si>
    <t>94679</t>
  </si>
  <si>
    <t>CURVA 90 GRAUS, PVC, SOLDÁVEL, DN 50 MM, INSTALADO EM RESERVAÇÃO PREDIAL DE ÁGUA - FORNECIMENTO E INSTALAÇÃO. AF_04/2024</t>
  </si>
  <si>
    <t>3.2.2.20</t>
  </si>
  <si>
    <t>3.2.2.21</t>
  </si>
  <si>
    <t>3.2.3.</t>
  </si>
  <si>
    <t>3.2.3.1</t>
  </si>
  <si>
    <t>3.2.3.2</t>
  </si>
  <si>
    <t>3.2.4.</t>
  </si>
  <si>
    <t>3.2.4.1</t>
  </si>
  <si>
    <t>3.2.4.2</t>
  </si>
  <si>
    <t>3.2.4.3</t>
  </si>
  <si>
    <t>3.2.4.4</t>
  </si>
  <si>
    <t>3.2.4.5</t>
  </si>
  <si>
    <t>3.2.4.6</t>
  </si>
  <si>
    <t>3.2.4.7</t>
  </si>
  <si>
    <t>3.2.4.8</t>
  </si>
  <si>
    <t>3.2.4.9</t>
  </si>
  <si>
    <t>3.2.4.10</t>
  </si>
  <si>
    <t>3.2.4.11</t>
  </si>
  <si>
    <t>3.2.4.12</t>
  </si>
  <si>
    <t>3.2.4.13</t>
  </si>
  <si>
    <t>3.2.4.14</t>
  </si>
  <si>
    <t>3.2.4.15</t>
  </si>
  <si>
    <t>3.2.4.16</t>
  </si>
  <si>
    <t>3.2.5.</t>
  </si>
  <si>
    <t>3.2.5.1</t>
  </si>
  <si>
    <t>3.2.5.2</t>
  </si>
  <si>
    <t>3.3.</t>
  </si>
  <si>
    <t>3.3.1.</t>
  </si>
  <si>
    <t>3.3.1.1</t>
  </si>
  <si>
    <t>3.3.1.2</t>
  </si>
  <si>
    <t>3.3.1.3</t>
  </si>
  <si>
    <t>3.3.2.</t>
  </si>
  <si>
    <t>3.3.2.1</t>
  </si>
  <si>
    <t>105234</t>
  </si>
  <si>
    <t>BUCHA DE REDUÇÃO PVC, SOLDÁVEL, LONGA, DN 50 X 25 MM, INSTALADO EM RESERVAÇÃO PREDIAL DE ÁGUA - FORNECIMENTO E INSTALAÇÃO. AF_04/2024</t>
  </si>
  <si>
    <t>3.3.2.2</t>
  </si>
  <si>
    <t>3.3.2.3</t>
  </si>
  <si>
    <t>89501</t>
  </si>
  <si>
    <t>JOELHO 90 GRAUS, PVC, SOLDÁVEL, DN 50MM, INSTALADO EM PRUMADA DE ÁGUA - FORNECIMENTO E INSTALAÇÃO. AF_06/2022</t>
  </si>
  <si>
    <t>3.3.2.4</t>
  </si>
  <si>
    <t>0034</t>
  </si>
  <si>
    <t>TE, PVC, SOLDÁVEL, DN 50MM, INSTALADO EM RAMAL OU SUB-RAMAL DE ÁGUA - FORNECIMENTO E INSTALAÇÃO. AF_12/2014</t>
  </si>
  <si>
    <t>3.3.2.5</t>
  </si>
  <si>
    <t>89627</t>
  </si>
  <si>
    <t>TÊ DE REDUÇÃO, PVC, SOLDÁVEL, DN 50MM X 25MM, INSTALADO EM PRUMADA DE ÁGUA - FORNECIMENTO E INSTALAÇÃO. AF_06/2022</t>
  </si>
  <si>
    <t>3.3.3.</t>
  </si>
  <si>
    <t>Tanque</t>
  </si>
  <si>
    <t>3.3.3.1</t>
  </si>
  <si>
    <t>102609</t>
  </si>
  <si>
    <t>CAIXA D´ÁGUA EM POLIETILENO, 2000 LITROS - FORNECIMENTO E INSTALAÇÃO. AF_06/2021</t>
  </si>
  <si>
    <t>3.3.4.</t>
  </si>
  <si>
    <t>Terminal de ventilação</t>
  </si>
  <si>
    <t>3.3.4.1</t>
  </si>
  <si>
    <t>0048</t>
  </si>
  <si>
    <t>TERMINAL DE VENTILACAO, 50 MM, SERIE NORMAL, ESGOTO PREDIAL, FORNECIDO E INSTALADO EM PRUMADA DE ESGOTO SANITÁRIO OU VENTILAÇÃO. AF_12/2014</t>
  </si>
  <si>
    <t>3.3.5.</t>
  </si>
  <si>
    <t>3.3.5.1</t>
  </si>
  <si>
    <t>94794</t>
  </si>
  <si>
    <t>REGISTRO DE GAVETA BRUTO, LATÃO, ROSCÁVEL, 1 1/2", COM ACABAMENTO E CANOPLA CROMADOS - FORNECIMENTO E INSTALAÇÃO. AF_08/2021</t>
  </si>
  <si>
    <t>3.3.5.2</t>
  </si>
  <si>
    <t>95252</t>
  </si>
  <si>
    <t>VÁLVULA DE ESFERA BRUTA, BRONZE, ROSCÁVEL, 1 1/2'' - FORNECIMENTO E INSTALAÇÃO. AF_08/2021</t>
  </si>
  <si>
    <t>4.</t>
  </si>
  <si>
    <t>Incêndio</t>
  </si>
  <si>
    <t>4.1.</t>
  </si>
  <si>
    <t>4.1.1.</t>
  </si>
  <si>
    <t>Equipamentos e Sinalização</t>
  </si>
  <si>
    <t>4.1.1.1</t>
  </si>
  <si>
    <t>101907</t>
  </si>
  <si>
    <t>EXTINTOR DE INCÊNDIO PORTÁTIL COM CARGA DE CO2 DE 6 KG, CLASSE BC - FORNECIMENTO E INSTALAÇÃO. AF_10/2020_PE</t>
  </si>
  <si>
    <t>4.1.1.2</t>
  </si>
  <si>
    <t>4.1.1.3</t>
  </si>
  <si>
    <t>0095</t>
  </si>
  <si>
    <t xml:space="preserve">PLACA DE SINALIZAÇÃO </t>
  </si>
  <si>
    <t>4.1.1.4</t>
  </si>
  <si>
    <t>102494</t>
  </si>
  <si>
    <t>PINTURA DE PISO COM TINTA EPÓXI, APLICAÇÃO MANUAL, 2 DEMÃOS, INCLUSO PRIMER EPÓXI. AF_05/2021</t>
  </si>
  <si>
    <t>4.2.</t>
  </si>
  <si>
    <t>4.2.1.</t>
  </si>
  <si>
    <t>4.2.1.1</t>
  </si>
  <si>
    <t>4.2.1.2</t>
  </si>
  <si>
    <t>4.2.1.3</t>
  </si>
  <si>
    <t>4.2.1.4</t>
  </si>
  <si>
    <t>5.</t>
  </si>
  <si>
    <t>Climatização</t>
  </si>
  <si>
    <t>5.1.</t>
  </si>
  <si>
    <t>5.1.1.</t>
  </si>
  <si>
    <t>Equipamentos</t>
  </si>
  <si>
    <t>5.1.1.1</t>
  </si>
  <si>
    <t>0405</t>
  </si>
  <si>
    <t>FORNECIMENTO E INSTALAÇÃO DE AR CONDICIONADO TIPO CASSETE 4 VIAS E 2 VIAS 60.000 BTUS</t>
  </si>
  <si>
    <t>5.2.</t>
  </si>
  <si>
    <t>5.2.1.</t>
  </si>
  <si>
    <t>5.2.1.1</t>
  </si>
  <si>
    <t>6.</t>
  </si>
  <si>
    <t>Administração de Obra</t>
  </si>
  <si>
    <t>6.1.</t>
  </si>
  <si>
    <t>Equipe</t>
  </si>
  <si>
    <t>6.1.1</t>
  </si>
  <si>
    <t>93567</t>
  </si>
  <si>
    <t>ENGENHEIRO CIVIL DE OBRA PLENO COM ENCARGOS COMPLEMENTARES</t>
  </si>
  <si>
    <t>mês</t>
  </si>
  <si>
    <t>6.2.</t>
  </si>
  <si>
    <t>Canteiro</t>
  </si>
  <si>
    <t>6.2.1</t>
  </si>
  <si>
    <t>103689</t>
  </si>
  <si>
    <t>FORNECIMENTO E INSTALAÇÃO DE PLACA DE OBRA COM CHAPA GALVANIZADA E ESTRUTURA DE MADEIRA. AF_03/2022_PS</t>
  </si>
  <si>
    <t>6.2.2</t>
  </si>
  <si>
    <t>98459</t>
  </si>
  <si>
    <t>TAPUME COM TELHA METÁLICA. AF_03/2024</t>
  </si>
  <si>
    <t>6.2.3</t>
  </si>
  <si>
    <t>020230</t>
  </si>
  <si>
    <t>LOCAÇÃO DE CONTAINER SEM REVESTIMENTO INTERNO PARA ALMOXARIFADO / DEPÓSITO 6,00 X 2,40 M, INCLUSIVE MOBILIÁRIO (EXCLUSO MOBILIZAÇÃO / DESMOBILIZAÇÃO)</t>
  </si>
  <si>
    <t>MÊS</t>
  </si>
  <si>
    <t>6.2.4</t>
  </si>
  <si>
    <t>0440</t>
  </si>
  <si>
    <t>LOCAÇÃO DE CAÇAMBA DE LIXO</t>
  </si>
  <si>
    <t>6.3.</t>
  </si>
  <si>
    <t>Ferramentas</t>
  </si>
  <si>
    <t>6.3.1</t>
  </si>
  <si>
    <t>020200</t>
  </si>
  <si>
    <t>FERRAMENTAS (MANUAIS/ELÉTRICAS) E MATERIAL DE LIMPEZA PERMANENTE DA OBRA - ÁREAS EDIFICADAS/COBERTAS/FECHADAS</t>
  </si>
  <si>
    <t xml:space="preserve">EDUARDO SOARES BORGES </t>
  </si>
  <si>
    <t>CPF: 509.126.901-00</t>
  </si>
  <si>
    <t>CREA-GO: 8078/D-GO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</si>
</sst>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\ * #,##0.00_-;\-[$R$-416]\ * #,##0.00_-;_-[$R$-416]\ * &quot;-&quot;??_-;_-@_-"/>
    <numFmt numFmtId="166" formatCode="0.0%"/>
  </numFmts>
  <fonts count="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6F4F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AA1B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indexed="64"/>
      </top>
      <bottom style="thin">
        <color theme="2" tint="-0.499984740745262"/>
      </bottom>
      <diagonal/>
    </border>
    <border>
      <left/>
      <right/>
      <top style="thin">
        <color indexed="64"/>
      </top>
      <bottom style="thin">
        <color theme="2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/>
      <top/>
      <bottom/>
      <diagonal/>
    </border>
    <border>
      <left/>
      <right style="thin">
        <color theme="2" tint="-0.249977111117893"/>
      </right>
      <top/>
      <bottom/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  <border>
      <left/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indexed="64"/>
      </left>
      <right/>
      <top/>
      <bottom style="thin">
        <color theme="2" tint="-0.249977111117893"/>
      </bottom>
      <diagonal/>
    </border>
    <border>
      <left/>
      <right/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4" fillId="0" borderId="0"/>
    <xf numFmtId="9" fontId="4" fillId="0" borderId="0"/>
    <xf numFmtId="43" fontId="4" fillId="0" borderId="0"/>
    <xf numFmtId="0" fontId="1" fillId="0" borderId="0"/>
  </cellStyleXfs>
  <cellXfs count="96">
    <xf numFmtId="0" fontId="0" fillId="0" borderId="0" xfId="0"/>
    <xf numFmtId="0" fontId="0" fillId="2" borderId="4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2" borderId="8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5" xfId="0" applyFill="1" applyBorder="1" applyAlignment="1">
      <alignment vertical="center" wrapText="1"/>
    </xf>
    <xf numFmtId="0" fontId="0" fillId="3" borderId="7" xfId="0" applyFill="1" applyBorder="1" applyAlignment="1">
      <alignment vertical="center" wrapText="1"/>
    </xf>
    <xf numFmtId="0" fontId="0" fillId="2" borderId="11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165" fontId="0" fillId="2" borderId="11" xfId="1" applyNumberFormat="1" applyFont="1" applyFill="1" applyBorder="1" applyAlignment="1">
      <alignment vertical="center"/>
    </xf>
    <xf numFmtId="165" fontId="0" fillId="3" borderId="11" xfId="1" applyNumberFormat="1" applyFont="1" applyFill="1" applyBorder="1" applyAlignment="1">
      <alignment vertical="center"/>
    </xf>
    <xf numFmtId="0" fontId="0" fillId="4" borderId="4" xfId="0" applyFill="1" applyBorder="1" applyAlignment="1">
      <alignment horizontal="left" vertical="center"/>
    </xf>
    <xf numFmtId="0" fontId="0" fillId="4" borderId="11" xfId="0" applyFill="1" applyBorder="1" applyAlignment="1">
      <alignment horizontal="center" vertical="center"/>
    </xf>
    <xf numFmtId="165" fontId="0" fillId="4" borderId="11" xfId="1" applyNumberFormat="1" applyFont="1" applyFill="1" applyBorder="1" applyAlignment="1">
      <alignment vertical="center"/>
    </xf>
    <xf numFmtId="0" fontId="3" fillId="3" borderId="13" xfId="0" applyFont="1" applyFill="1" applyBorder="1"/>
    <xf numFmtId="0" fontId="3" fillId="3" borderId="14" xfId="0" applyFont="1" applyFill="1" applyBorder="1" applyAlignment="1">
      <alignment horizontal="center"/>
    </xf>
    <xf numFmtId="9" fontId="0" fillId="3" borderId="15" xfId="2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0" fillId="3" borderId="17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 vertical="center"/>
    </xf>
    <xf numFmtId="0" fontId="3" fillId="3" borderId="0" xfId="0" applyFont="1" applyFill="1"/>
    <xf numFmtId="0" fontId="0" fillId="3" borderId="0" xfId="0" applyFill="1" applyAlignment="1">
      <alignment horizontal="left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left"/>
    </xf>
    <xf numFmtId="0" fontId="2" fillId="3" borderId="0" xfId="0" applyFont="1" applyFill="1" applyAlignment="1">
      <alignment vertical="center"/>
    </xf>
    <xf numFmtId="0" fontId="3" fillId="5" borderId="13" xfId="0" applyFont="1" applyFill="1" applyBorder="1"/>
    <xf numFmtId="0" fontId="0" fillId="6" borderId="13" xfId="0" applyFill="1" applyBorder="1" applyAlignment="1">
      <alignment horizontal="left"/>
    </xf>
    <xf numFmtId="166" fontId="0" fillId="4" borderId="11" xfId="2" applyNumberFormat="1" applyFont="1" applyFill="1" applyBorder="1" applyAlignment="1">
      <alignment horizontal="center" vertical="center"/>
    </xf>
    <xf numFmtId="166" fontId="0" fillId="2" borderId="11" xfId="2" applyNumberFormat="1" applyFont="1" applyFill="1" applyBorder="1" applyAlignment="1">
      <alignment horizontal="center" vertical="center"/>
    </xf>
    <xf numFmtId="166" fontId="0" fillId="3" borderId="11" xfId="2" applyNumberFormat="1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left" vertical="center"/>
    </xf>
    <xf numFmtId="0" fontId="5" fillId="7" borderId="11" xfId="0" applyFont="1" applyFill="1" applyBorder="1" applyAlignment="1">
      <alignment horizontal="center" vertical="center"/>
    </xf>
    <xf numFmtId="166" fontId="5" fillId="7" borderId="11" xfId="2" applyNumberFormat="1" applyFont="1" applyFill="1" applyBorder="1" applyAlignment="1">
      <alignment horizontal="center" vertical="center"/>
    </xf>
    <xf numFmtId="165" fontId="5" fillId="7" borderId="11" xfId="1" applyNumberFormat="1" applyFont="1" applyFill="1" applyBorder="1" applyAlignment="1">
      <alignment vertical="center"/>
    </xf>
    <xf numFmtId="0" fontId="0" fillId="8" borderId="6" xfId="0" applyFill="1" applyBorder="1" applyAlignment="1">
      <alignment horizontal="left" vertical="center"/>
    </xf>
    <xf numFmtId="0" fontId="0" fillId="8" borderId="11" xfId="0" applyFill="1" applyBorder="1" applyAlignment="1">
      <alignment horizontal="center" vertical="center"/>
    </xf>
    <xf numFmtId="166" fontId="0" fillId="8" borderId="11" xfId="2" applyNumberFormat="1" applyFont="1" applyFill="1" applyBorder="1" applyAlignment="1">
      <alignment horizontal="center" vertical="center"/>
    </xf>
    <xf numFmtId="165" fontId="0" fillId="8" borderId="11" xfId="1" applyNumberFormat="1" applyFont="1" applyFill="1" applyBorder="1" applyAlignment="1">
      <alignment vertical="center"/>
    </xf>
    <xf numFmtId="0" fontId="0" fillId="9" borderId="4" xfId="0" applyFill="1" applyBorder="1" applyAlignment="1">
      <alignment horizontal="left" vertical="center"/>
    </xf>
    <xf numFmtId="0" fontId="0" fillId="9" borderId="5" xfId="0" applyFill="1" applyBorder="1" applyAlignment="1">
      <alignment horizontal="left" vertical="center" wrapText="1"/>
    </xf>
    <xf numFmtId="0" fontId="0" fillId="9" borderId="11" xfId="0" applyFill="1" applyBorder="1" applyAlignment="1">
      <alignment horizontal="center" vertical="center"/>
    </xf>
    <xf numFmtId="166" fontId="0" fillId="9" borderId="11" xfId="2" applyNumberFormat="1" applyFont="1" applyFill="1" applyBorder="1" applyAlignment="1">
      <alignment horizontal="center" vertical="center"/>
    </xf>
    <xf numFmtId="165" fontId="0" fillId="9" borderId="11" xfId="1" applyNumberFormat="1" applyFont="1" applyFill="1" applyBorder="1" applyAlignment="1">
      <alignment vertical="center"/>
    </xf>
    <xf numFmtId="0" fontId="5" fillId="7" borderId="9" xfId="0" applyFont="1" applyFill="1" applyBorder="1" applyAlignment="1">
      <alignment horizontal="left" vertical="center" wrapText="1"/>
    </xf>
    <xf numFmtId="0" fontId="5" fillId="7" borderId="10" xfId="0" applyFont="1" applyFill="1" applyBorder="1" applyAlignment="1">
      <alignment horizontal="left" vertical="center" wrapText="1"/>
    </xf>
    <xf numFmtId="0" fontId="0" fillId="8" borderId="7" xfId="0" applyFill="1" applyBorder="1" applyAlignment="1">
      <alignment horizontal="left" vertical="center" wrapText="1"/>
    </xf>
    <xf numFmtId="0" fontId="0" fillId="8" borderId="5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43" fontId="5" fillId="7" borderId="11" xfId="3" applyFont="1" applyFill="1" applyBorder="1" applyAlignment="1">
      <alignment horizontal="center" vertical="center"/>
    </xf>
    <xf numFmtId="43" fontId="0" fillId="8" borderId="11" xfId="3" applyFont="1" applyFill="1" applyBorder="1" applyAlignment="1">
      <alignment horizontal="center" vertical="center"/>
    </xf>
    <xf numFmtId="43" fontId="0" fillId="9" borderId="11" xfId="3" applyFont="1" applyFill="1" applyBorder="1" applyAlignment="1">
      <alignment horizontal="center" vertical="center"/>
    </xf>
    <xf numFmtId="43" fontId="0" fillId="4" borderId="11" xfId="3" applyFont="1" applyFill="1" applyBorder="1" applyAlignment="1">
      <alignment horizontal="center" vertical="center"/>
    </xf>
    <xf numFmtId="43" fontId="0" fillId="2" borderId="11" xfId="3" applyFont="1" applyFill="1" applyBorder="1" applyAlignment="1">
      <alignment horizontal="center" vertical="center"/>
    </xf>
    <xf numFmtId="43" fontId="0" fillId="3" borderId="11" xfId="3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2" fillId="8" borderId="20" xfId="0" applyFont="1" applyFill="1" applyBorder="1" applyAlignment="1">
      <alignment horizontal="center" vertical="center"/>
    </xf>
    <xf numFmtId="0" fontId="2" fillId="8" borderId="2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165" fontId="0" fillId="6" borderId="13" xfId="1" applyNumberFormat="1" applyFont="1" applyFill="1" applyBorder="1" applyAlignment="1">
      <alignment horizontal="left" vertical="center"/>
    </xf>
    <xf numFmtId="165" fontId="0" fillId="6" borderId="13" xfId="1" applyNumberFormat="1" applyFont="1" applyFill="1" applyBorder="1" applyAlignment="1">
      <alignment horizontal="center" vertical="center"/>
    </xf>
    <xf numFmtId="165" fontId="0" fillId="3" borderId="13" xfId="1" applyNumberFormat="1" applyFont="1" applyFill="1" applyBorder="1" applyAlignment="1">
      <alignment horizontal="left" vertical="center"/>
    </xf>
    <xf numFmtId="165" fontId="0" fillId="3" borderId="13" xfId="1" applyNumberFormat="1" applyFont="1" applyFill="1" applyBorder="1" applyAlignment="1">
      <alignment horizontal="center" vertical="center"/>
    </xf>
    <xf numFmtId="165" fontId="0" fillId="3" borderId="22" xfId="1" applyNumberFormat="1" applyFont="1" applyFill="1" applyBorder="1" applyAlignment="1">
      <alignment horizontal="left" vertical="center"/>
    </xf>
    <xf numFmtId="165" fontId="0" fillId="3" borderId="23" xfId="1" applyNumberFormat="1" applyFont="1" applyFill="1" applyBorder="1" applyAlignment="1">
      <alignment horizontal="left" vertical="center"/>
    </xf>
    <xf numFmtId="165" fontId="0" fillId="3" borderId="22" xfId="1" applyNumberFormat="1" applyFont="1" applyFill="1" applyBorder="1" applyAlignment="1">
      <alignment horizontal="center" vertical="center"/>
    </xf>
    <xf numFmtId="165" fontId="0" fillId="3" borderId="23" xfId="1" applyNumberFormat="1" applyFont="1" applyFill="1" applyBorder="1" applyAlignment="1">
      <alignment horizontal="center" vertical="center"/>
    </xf>
    <xf numFmtId="0" fontId="2" fillId="8" borderId="24" xfId="0" applyFont="1" applyFill="1" applyBorder="1" applyAlignment="1">
      <alignment horizontal="center" vertical="center"/>
    </xf>
    <xf numFmtId="0" fontId="2" fillId="8" borderId="12" xfId="0" applyFont="1" applyFill="1" applyBorder="1" applyAlignment="1">
      <alignment horizontal="center" vertical="center"/>
    </xf>
    <xf numFmtId="165" fontId="0" fillId="6" borderId="22" xfId="1" applyNumberFormat="1" applyFont="1" applyFill="1" applyBorder="1" applyAlignment="1">
      <alignment horizontal="left" vertical="center"/>
    </xf>
    <xf numFmtId="165" fontId="0" fillId="6" borderId="23" xfId="1" applyNumberFormat="1" applyFont="1" applyFill="1" applyBorder="1" applyAlignment="1">
      <alignment horizontal="left" vertical="center"/>
    </xf>
    <xf numFmtId="165" fontId="0" fillId="6" borderId="22" xfId="1" applyNumberFormat="1" applyFont="1" applyFill="1" applyBorder="1" applyAlignment="1">
      <alignment horizontal="center" vertical="center"/>
    </xf>
    <xf numFmtId="165" fontId="0" fillId="6" borderId="23" xfId="1" applyNumberFormat="1" applyFont="1" applyFill="1" applyBorder="1" applyAlignment="1">
      <alignment horizontal="center" vertical="center"/>
    </xf>
    <xf numFmtId="10" fontId="0" fillId="6" borderId="22" xfId="2" applyNumberFormat="1" applyFont="1" applyFill="1" applyBorder="1" applyAlignment="1">
      <alignment horizontal="center"/>
    </xf>
    <xf numFmtId="10" fontId="0" fillId="6" borderId="23" xfId="2" applyNumberFormat="1" applyFont="1" applyFill="1" applyBorder="1" applyAlignment="1">
      <alignment horizontal="center"/>
    </xf>
    <xf numFmtId="10" fontId="0" fillId="3" borderId="22" xfId="2" applyNumberFormat="1" applyFont="1" applyFill="1" applyBorder="1" applyAlignment="1">
      <alignment horizontal="center"/>
    </xf>
    <xf numFmtId="10" fontId="0" fillId="3" borderId="23" xfId="2" applyNumberFormat="1" applyFont="1" applyFill="1" applyBorder="1" applyAlignment="1">
      <alignment horizontal="center"/>
    </xf>
    <xf numFmtId="0" fontId="6" fillId="0" borderId="0" xfId="4" applyFont="1"/>
  </cellXfs>
  <cellStyles count="5">
    <cellStyle name="Moeda" xfId="1" builtinId="4"/>
    <cellStyle name="Normal" xfId="0" builtinId="0"/>
    <cellStyle name="Normal 2" xfId="4" xr:uid="{4F780987-D377-4B97-9D8E-70546637BB3C}"/>
    <cellStyle name="Porcentagem" xfId="2" builtinId="5"/>
    <cellStyle name="Vírgula" xfId="3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58466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AA1B1"/>
      <color rgb="FF989DD0"/>
      <color rgb="FFA077B5"/>
      <color rgb="FFFF9999"/>
      <color rgb="FFFF7C80"/>
      <color rgb="FFBCB5C2"/>
      <color rgb="FFE7D9F6"/>
      <color rgb="FFC0C3E2"/>
      <color rgb="FFCEC3D0"/>
      <color rgb="FFB595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166686</xdr:colOff>
      <xdr:row>2</xdr:row>
      <xdr:rowOff>103188</xdr:rowOff>
    </xdr:from>
    <xdr:to>
      <xdr:col>6</xdr:col>
      <xdr:colOff>650874</xdr:colOff>
      <xdr:row>7</xdr:row>
      <xdr:rowOff>63500</xdr:rowOff>
    </xdr:to>
    <xdr:grpSp>
      <xdr:nvGrpSpPr>
        <xdr:cNvPr id="3" name="Agrupar 2">
          <a:extLst>
            <a:ext uri="{FF2B5EF4-FFF2-40B4-BE49-F238E27FC236}">
              <a16:creationId xmlns:a16="http://schemas.microsoft.com/office/drawing/2014/main" id="{6547D9CA-E4AC-426C-8C65-E2856BCFA90E}"/>
            </a:ext>
          </a:extLst>
        </xdr:cNvPr>
        <xdr:cNvGrpSpPr/>
      </xdr:nvGrpSpPr>
      <xdr:grpSpPr>
        <a:xfrm>
          <a:off x="8580436" y="505355"/>
          <a:ext cx="1055688" cy="806978"/>
          <a:chOff x="8458200" y="450850"/>
          <a:chExt cx="1337226" cy="954391"/>
        </a:xfrm>
      </xdr:grpSpPr>
      <xdr:pic>
        <xdr:nvPicPr>
          <xdr:cNvPr id="4" name="Imagem 3">
            <a:extLst>
              <a:ext uri="{FF2B5EF4-FFF2-40B4-BE49-F238E27FC236}">
                <a16:creationId xmlns:a16="http://schemas.microsoft.com/office/drawing/2014/main" id="{72C6F195-9848-109D-E040-B8D526ED9F84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1657"/>
          <a:stretch/>
        </xdr:blipFill>
        <xdr:spPr bwMode="auto">
          <a:xfrm>
            <a:off x="8458200" y="990600"/>
            <a:ext cx="1314450" cy="41464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Imagem 4" descr="eCIP">
            <a:extLst>
              <a:ext uri="{FF2B5EF4-FFF2-40B4-BE49-F238E27FC236}">
                <a16:creationId xmlns:a16="http://schemas.microsoft.com/office/drawing/2014/main" id="{CA4DFBA1-C7D2-C3AF-627A-F3BCF4C62C2D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21060"/>
          <a:stretch/>
        </xdr:blipFill>
        <xdr:spPr bwMode="auto">
          <a:xfrm>
            <a:off x="8458200" y="450850"/>
            <a:ext cx="1337226" cy="3365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00"/>
  <sheetViews>
    <sheetView showGridLines="0" tabSelected="1" view="pageBreakPreview" topLeftCell="A586" zoomScale="60" zoomScaleNormal="80" zoomScalePageLayoutView="55" workbookViewId="0">
      <selection activeCell="H595" sqref="H595"/>
    </sheetView>
  </sheetViews>
  <sheetFormatPr defaultColWidth="11.54296875" defaultRowHeight="12.5" x14ac:dyDescent="0.25"/>
  <cols>
    <col min="1" max="1" width="12.26953125" customWidth="1"/>
    <col min="2" max="2" width="11.7265625" style="5" bestFit="1" customWidth="1"/>
    <col min="3" max="3" width="12.54296875" style="5" customWidth="1"/>
    <col min="4" max="4" width="11.54296875" style="5" customWidth="1"/>
    <col min="5" max="5" width="72.453125" customWidth="1"/>
    <col min="6" max="6" width="8.1796875" style="5" customWidth="1"/>
    <col min="7" max="7" width="11.7265625" style="6" customWidth="1"/>
    <col min="8" max="8" width="8.1796875" style="6" customWidth="1"/>
    <col min="9" max="12" width="16.6328125" style="6" customWidth="1"/>
    <col min="13" max="14" width="16.6328125" customWidth="1"/>
  </cols>
  <sheetData>
    <row r="1" spans="1:14" ht="18" customHeight="1" x14ac:dyDescent="0.25">
      <c r="A1" s="64" t="s">
        <v>0</v>
      </c>
      <c r="B1" s="65"/>
      <c r="C1" s="65"/>
      <c r="D1" s="65"/>
      <c r="E1" s="65"/>
      <c r="F1" s="65"/>
      <c r="G1" s="65"/>
      <c r="H1" s="32"/>
      <c r="I1" s="32"/>
      <c r="J1" s="32"/>
      <c r="K1" s="32"/>
      <c r="L1" s="32"/>
      <c r="M1" s="32"/>
      <c r="N1" s="32"/>
    </row>
    <row r="2" spans="1:14" ht="13" x14ac:dyDescent="0.3">
      <c r="A2" s="33" t="s">
        <v>1</v>
      </c>
      <c r="B2" s="66" t="s">
        <v>2</v>
      </c>
      <c r="C2" s="67"/>
      <c r="D2" s="67"/>
      <c r="E2" s="67"/>
      <c r="F2" s="18"/>
      <c r="G2" s="19"/>
      <c r="H2" s="32"/>
      <c r="I2" s="32"/>
      <c r="J2" s="32"/>
      <c r="K2" s="32"/>
      <c r="L2" s="32"/>
      <c r="M2" s="32"/>
      <c r="N2" s="32"/>
    </row>
    <row r="3" spans="1:14" ht="13" x14ac:dyDescent="0.3">
      <c r="A3" s="17" t="s">
        <v>3</v>
      </c>
      <c r="B3" s="68" t="s">
        <v>4</v>
      </c>
      <c r="C3" s="69"/>
      <c r="D3" s="69"/>
      <c r="E3" s="69"/>
      <c r="F3" s="20"/>
      <c r="G3" s="21"/>
      <c r="J3" s="32"/>
      <c r="K3" s="32"/>
      <c r="L3" s="32"/>
      <c r="M3" s="32"/>
      <c r="N3" s="32"/>
    </row>
    <row r="4" spans="1:14" ht="13" x14ac:dyDescent="0.3">
      <c r="A4" s="33" t="s">
        <v>5</v>
      </c>
      <c r="B4" s="68" t="s">
        <v>6</v>
      </c>
      <c r="C4" s="69"/>
      <c r="D4" s="69"/>
      <c r="E4" s="69"/>
      <c r="F4" s="22"/>
      <c r="G4" s="21"/>
      <c r="H4" s="32"/>
      <c r="I4" s="32"/>
      <c r="J4" s="32"/>
      <c r="K4" s="32"/>
      <c r="L4" s="32"/>
      <c r="M4" s="32"/>
      <c r="N4" s="32"/>
    </row>
    <row r="5" spans="1:14" ht="13" x14ac:dyDescent="0.3">
      <c r="A5" s="17" t="s">
        <v>7</v>
      </c>
      <c r="B5" s="68" t="s">
        <v>8</v>
      </c>
      <c r="C5" s="69"/>
      <c r="D5" s="69"/>
      <c r="E5" s="69"/>
      <c r="F5" s="22"/>
      <c r="G5" s="21"/>
      <c r="H5" s="32"/>
      <c r="I5" s="32"/>
      <c r="J5" s="32"/>
      <c r="K5" s="32"/>
      <c r="L5" s="32"/>
      <c r="M5" s="32"/>
      <c r="N5" s="32"/>
    </row>
    <row r="6" spans="1:14" ht="13" x14ac:dyDescent="0.3">
      <c r="A6" s="33" t="s">
        <v>9</v>
      </c>
      <c r="B6" s="68" t="s">
        <v>10</v>
      </c>
      <c r="C6" s="69"/>
      <c r="D6" s="69"/>
      <c r="E6" s="69"/>
      <c r="F6" s="20"/>
      <c r="G6" s="23"/>
      <c r="H6" s="32"/>
      <c r="I6" s="32"/>
      <c r="J6" s="32"/>
      <c r="K6" s="32"/>
      <c r="L6" s="32"/>
      <c r="M6" s="32"/>
      <c r="N6" s="32"/>
    </row>
    <row r="7" spans="1:14" ht="13" x14ac:dyDescent="0.3">
      <c r="A7" s="17" t="s">
        <v>11</v>
      </c>
      <c r="B7" s="68" t="s">
        <v>12</v>
      </c>
      <c r="C7" s="69"/>
      <c r="D7" s="69"/>
      <c r="E7" s="69"/>
      <c r="F7" s="20"/>
      <c r="G7" s="23"/>
      <c r="H7" s="32"/>
      <c r="I7" s="32"/>
      <c r="J7" s="32"/>
      <c r="K7" s="32"/>
      <c r="L7" s="32"/>
      <c r="M7" s="32"/>
      <c r="N7" s="32"/>
    </row>
    <row r="8" spans="1:14" ht="13" x14ac:dyDescent="0.3">
      <c r="A8" s="33" t="s">
        <v>13</v>
      </c>
      <c r="B8" s="68" t="s">
        <v>14</v>
      </c>
      <c r="C8" s="69"/>
      <c r="D8" s="69"/>
      <c r="E8" s="69"/>
      <c r="F8" s="20"/>
      <c r="G8" s="23"/>
      <c r="H8" s="32"/>
      <c r="I8" s="32"/>
      <c r="J8" s="32"/>
      <c r="K8" s="32"/>
      <c r="L8" s="32"/>
      <c r="M8" s="32"/>
      <c r="N8" s="32"/>
    </row>
    <row r="9" spans="1:14" ht="13" x14ac:dyDescent="0.3">
      <c r="A9" s="17" t="s">
        <v>15</v>
      </c>
      <c r="B9" s="68" t="s">
        <v>16</v>
      </c>
      <c r="C9" s="69"/>
      <c r="D9" s="69"/>
      <c r="E9" s="69"/>
      <c r="F9" s="24"/>
      <c r="G9" s="25"/>
      <c r="H9" s="32"/>
      <c r="I9" s="32"/>
      <c r="J9" s="32"/>
      <c r="K9" s="32"/>
      <c r="L9" s="32"/>
      <c r="M9" s="32"/>
      <c r="N9" s="32"/>
    </row>
    <row r="10" spans="1:14" ht="13" x14ac:dyDescent="0.3">
      <c r="A10" s="26"/>
      <c r="B10" s="27"/>
      <c r="C10" s="27"/>
      <c r="D10" s="27"/>
      <c r="E10" s="27"/>
      <c r="F10" s="28"/>
      <c r="G10" s="29"/>
      <c r="H10" s="32"/>
      <c r="I10" s="32"/>
      <c r="J10" s="32"/>
      <c r="K10" s="32"/>
      <c r="L10" s="32"/>
      <c r="M10" s="32"/>
      <c r="N10" s="32"/>
    </row>
    <row r="11" spans="1:14" ht="18" customHeight="1" x14ac:dyDescent="0.25">
      <c r="A11" s="70" t="s">
        <v>17</v>
      </c>
      <c r="B11" s="71"/>
      <c r="C11" s="71"/>
      <c r="D11" s="71"/>
      <c r="E11" s="71"/>
      <c r="F11" s="71"/>
      <c r="G11" s="71"/>
      <c r="H11" s="32"/>
      <c r="I11" s="32"/>
      <c r="J11" s="32"/>
      <c r="K11" s="32"/>
      <c r="L11" s="32"/>
      <c r="M11" s="32"/>
      <c r="N11" s="32"/>
    </row>
    <row r="12" spans="1:14" ht="22.5" customHeight="1" x14ac:dyDescent="0.25">
      <c r="A12" s="72" t="s">
        <v>18</v>
      </c>
      <c r="B12" s="72"/>
      <c r="C12" s="72" t="s">
        <v>19</v>
      </c>
      <c r="D12" s="72"/>
      <c r="E12" s="30" t="s">
        <v>20</v>
      </c>
      <c r="F12" s="75" t="s">
        <v>21</v>
      </c>
      <c r="G12" s="76"/>
      <c r="H12" s="32"/>
      <c r="I12" s="32"/>
      <c r="J12" s="32"/>
      <c r="K12" s="32"/>
      <c r="L12" s="32"/>
      <c r="M12" s="32"/>
      <c r="N12" s="32"/>
    </row>
    <row r="13" spans="1:14" ht="13" x14ac:dyDescent="0.25">
      <c r="A13" s="77" t="s">
        <v>22</v>
      </c>
      <c r="B13" s="77"/>
      <c r="C13" s="78">
        <f>C15+C16+C19+C20+C23</f>
        <v>2810443.8699999987</v>
      </c>
      <c r="D13" s="78"/>
      <c r="E13" s="34" t="s">
        <v>23</v>
      </c>
      <c r="F13" s="91">
        <v>0.30199999999999999</v>
      </c>
      <c r="G13" s="92"/>
      <c r="H13" s="32"/>
      <c r="I13" s="32"/>
      <c r="J13" s="32"/>
      <c r="K13" s="32"/>
      <c r="L13" s="32"/>
      <c r="M13" s="32"/>
      <c r="N13" s="32"/>
    </row>
    <row r="14" spans="1:14" ht="13" x14ac:dyDescent="0.25">
      <c r="A14" s="79" t="s">
        <v>24</v>
      </c>
      <c r="B14" s="79"/>
      <c r="C14" s="80">
        <v>2158740.8699999992</v>
      </c>
      <c r="D14" s="80"/>
      <c r="E14" s="31" t="s">
        <v>25</v>
      </c>
      <c r="F14" s="93" t="s">
        <v>26</v>
      </c>
      <c r="G14" s="94"/>
      <c r="H14" s="32"/>
      <c r="I14" s="32"/>
      <c r="J14" s="32"/>
      <c r="K14" s="32"/>
      <c r="L14" s="32"/>
      <c r="M14" s="32"/>
      <c r="N14" s="32"/>
    </row>
    <row r="15" spans="1:14" ht="13" x14ac:dyDescent="0.25">
      <c r="A15" s="77" t="s">
        <v>27</v>
      </c>
      <c r="B15" s="77"/>
      <c r="C15" s="78">
        <v>1804455.5399999986</v>
      </c>
      <c r="D15" s="78"/>
      <c r="E15" s="34" t="s">
        <v>27</v>
      </c>
      <c r="F15" s="91">
        <v>0.30199999999999999</v>
      </c>
      <c r="G15" s="92"/>
      <c r="H15" s="32"/>
      <c r="I15" s="32"/>
      <c r="J15" s="32"/>
      <c r="K15" s="32"/>
      <c r="L15" s="32"/>
      <c r="M15" s="32"/>
      <c r="N15" s="32"/>
    </row>
    <row r="16" spans="1:14" ht="13" x14ac:dyDescent="0.25">
      <c r="A16" s="79" t="s">
        <v>28</v>
      </c>
      <c r="B16" s="79"/>
      <c r="C16" s="80">
        <v>632857.17999999959</v>
      </c>
      <c r="D16" s="80"/>
      <c r="E16" s="31" t="s">
        <v>28</v>
      </c>
      <c r="F16" s="93">
        <v>0.30199999999999999</v>
      </c>
      <c r="G16" s="94"/>
      <c r="H16" s="32"/>
      <c r="I16" s="32"/>
      <c r="J16" s="32"/>
      <c r="K16" s="32"/>
      <c r="L16" s="32"/>
      <c r="M16" s="32"/>
      <c r="N16" s="32"/>
    </row>
    <row r="17" spans="1:14" ht="13" x14ac:dyDescent="0.25">
      <c r="A17" s="77" t="s">
        <v>29</v>
      </c>
      <c r="B17" s="77"/>
      <c r="C17" s="78">
        <v>1005988.3300000001</v>
      </c>
      <c r="D17" s="78"/>
      <c r="E17" s="34" t="s">
        <v>30</v>
      </c>
      <c r="F17" s="91" t="s">
        <v>26</v>
      </c>
      <c r="G17" s="92"/>
      <c r="H17" s="32"/>
      <c r="I17" s="32"/>
      <c r="J17" s="32"/>
      <c r="K17" s="32"/>
      <c r="L17" s="32"/>
      <c r="M17" s="32"/>
      <c r="N17" s="32"/>
    </row>
    <row r="18" spans="1:14" ht="13" x14ac:dyDescent="0.25">
      <c r="A18" s="79" t="s">
        <v>31</v>
      </c>
      <c r="B18" s="79"/>
      <c r="C18" s="80">
        <v>0</v>
      </c>
      <c r="D18" s="80"/>
      <c r="E18" s="31" t="s">
        <v>31</v>
      </c>
      <c r="F18" s="93">
        <v>0.30199999999999999</v>
      </c>
      <c r="G18" s="94"/>
      <c r="H18" s="32"/>
      <c r="I18" s="32"/>
      <c r="J18" s="32"/>
      <c r="K18" s="32"/>
      <c r="L18" s="32"/>
      <c r="M18" s="32"/>
      <c r="N18" s="32"/>
    </row>
    <row r="19" spans="1:14" ht="13" x14ac:dyDescent="0.25">
      <c r="A19" s="77" t="s">
        <v>32</v>
      </c>
      <c r="B19" s="77"/>
      <c r="C19" s="78">
        <v>271223.71999999997</v>
      </c>
      <c r="D19" s="78"/>
      <c r="E19" s="34" t="s">
        <v>32</v>
      </c>
      <c r="F19" s="91">
        <v>0.30199999999999999</v>
      </c>
      <c r="G19" s="92"/>
      <c r="H19" s="32"/>
      <c r="I19" s="32"/>
      <c r="J19" s="32"/>
      <c r="K19" s="32"/>
      <c r="L19" s="32"/>
      <c r="M19" s="32"/>
      <c r="N19" s="32"/>
    </row>
    <row r="20" spans="1:14" ht="13" x14ac:dyDescent="0.25">
      <c r="A20" s="81" t="s">
        <v>33</v>
      </c>
      <c r="B20" s="82"/>
      <c r="C20" s="83">
        <v>101854.04</v>
      </c>
      <c r="D20" s="84"/>
      <c r="E20" s="31" t="s">
        <v>34</v>
      </c>
      <c r="F20" s="93">
        <v>0.30199999999999999</v>
      </c>
      <c r="G20" s="94"/>
      <c r="H20" s="32"/>
      <c r="I20" s="32"/>
      <c r="J20" s="32"/>
      <c r="K20" s="32"/>
      <c r="L20" s="32"/>
      <c r="M20" s="32"/>
      <c r="N20" s="32"/>
    </row>
    <row r="21" spans="1:14" ht="13" x14ac:dyDescent="0.25">
      <c r="A21" s="87" t="s">
        <v>35</v>
      </c>
      <c r="B21" s="88"/>
      <c r="C21" s="89">
        <v>0</v>
      </c>
      <c r="D21" s="90"/>
      <c r="E21" s="34" t="s">
        <v>36</v>
      </c>
      <c r="F21" s="91">
        <v>0.30199999999999999</v>
      </c>
      <c r="G21" s="92"/>
      <c r="H21" s="32"/>
      <c r="I21" s="32"/>
      <c r="J21" s="32"/>
      <c r="K21" s="32"/>
      <c r="L21" s="32"/>
      <c r="M21" s="32"/>
      <c r="N21" s="32"/>
    </row>
    <row r="22" spans="1:14" ht="13" x14ac:dyDescent="0.25">
      <c r="A22" s="81" t="s">
        <v>37</v>
      </c>
      <c r="B22" s="82"/>
      <c r="C22" s="83">
        <v>0</v>
      </c>
      <c r="D22" s="84"/>
      <c r="E22" s="31" t="s">
        <v>38</v>
      </c>
      <c r="F22" s="93">
        <v>0.30199999999999999</v>
      </c>
      <c r="G22" s="94"/>
      <c r="H22" s="32"/>
      <c r="I22" s="32"/>
      <c r="J22" s="32"/>
      <c r="K22" s="32"/>
      <c r="L22" s="32"/>
      <c r="M22" s="32"/>
      <c r="N22" s="32"/>
    </row>
    <row r="23" spans="1:14" ht="13" x14ac:dyDescent="0.25">
      <c r="A23" s="87" t="s">
        <v>39</v>
      </c>
      <c r="B23" s="88"/>
      <c r="C23" s="89">
        <v>53.39</v>
      </c>
      <c r="D23" s="90"/>
      <c r="E23" s="34" t="s">
        <v>40</v>
      </c>
      <c r="F23" s="91">
        <v>0.30199999999999999</v>
      </c>
      <c r="G23" s="92"/>
      <c r="H23" s="32"/>
      <c r="I23" s="32"/>
      <c r="J23" s="32"/>
      <c r="K23" s="32"/>
      <c r="L23" s="32"/>
      <c r="M23" s="32"/>
      <c r="N23" s="32"/>
    </row>
    <row r="24" spans="1:14" ht="13" x14ac:dyDescent="0.2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</row>
    <row r="25" spans="1:14" ht="18" customHeight="1" x14ac:dyDescent="0.25">
      <c r="A25" s="85" t="s">
        <v>41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</row>
    <row r="26" spans="1:14" ht="21.75" customHeight="1" x14ac:dyDescent="0.25">
      <c r="A26" s="63" t="s">
        <v>42</v>
      </c>
      <c r="B26" s="63" t="s">
        <v>43</v>
      </c>
      <c r="C26" s="63" t="s">
        <v>18</v>
      </c>
      <c r="D26" s="63" t="s">
        <v>44</v>
      </c>
      <c r="E26" s="63" t="s">
        <v>11</v>
      </c>
      <c r="F26" s="63" t="s">
        <v>45</v>
      </c>
      <c r="G26" s="63" t="s">
        <v>46</v>
      </c>
      <c r="H26" s="73" t="s">
        <v>47</v>
      </c>
      <c r="I26" s="63" t="s">
        <v>48</v>
      </c>
      <c r="J26" s="63"/>
      <c r="K26" s="63" t="s">
        <v>49</v>
      </c>
      <c r="L26" s="63"/>
      <c r="M26" s="63" t="s">
        <v>19</v>
      </c>
      <c r="N26" s="63"/>
    </row>
    <row r="27" spans="1:14" ht="17.25" customHeight="1" x14ac:dyDescent="0.25">
      <c r="A27" s="63"/>
      <c r="B27" s="63"/>
      <c r="C27" s="63"/>
      <c r="D27" s="63"/>
      <c r="E27" s="63"/>
      <c r="F27" s="63"/>
      <c r="G27" s="63"/>
      <c r="H27" s="74"/>
      <c r="I27" s="7" t="s">
        <v>50</v>
      </c>
      <c r="J27" s="7" t="s">
        <v>22</v>
      </c>
      <c r="K27" s="7" t="s">
        <v>50</v>
      </c>
      <c r="L27" s="7" t="s">
        <v>22</v>
      </c>
      <c r="M27" s="7" t="s">
        <v>50</v>
      </c>
      <c r="N27" s="7" t="s">
        <v>22</v>
      </c>
    </row>
    <row r="28" spans="1:14" x14ac:dyDescent="0.25">
      <c r="A28" s="38" t="s">
        <v>51</v>
      </c>
      <c r="B28" s="51"/>
      <c r="C28" s="52"/>
      <c r="D28" s="52"/>
      <c r="E28" s="52" t="s">
        <v>52</v>
      </c>
      <c r="F28" s="39"/>
      <c r="G28" s="57"/>
      <c r="H28" s="40" t="s">
        <v>26</v>
      </c>
      <c r="I28" s="41"/>
      <c r="J28" s="41" t="str">
        <f ca="1">SUBTOTAL(109,J29:J175)</f>
        <v/>
      </c>
      <c r="K28" s="41"/>
      <c r="L28" s="41" t="str">
        <f ca="1">SUBTOTAL(109,L29:L175)</f>
        <v/>
      </c>
      <c r="M28" s="41"/>
      <c r="N28" s="41">
        <f>SUBTOTAL(109,N29:N174)</f>
        <v>1651975.0199999993</v>
      </c>
    </row>
    <row r="29" spans="1:14" x14ac:dyDescent="0.25">
      <c r="A29" s="42" t="s">
        <v>53</v>
      </c>
      <c r="B29" s="53"/>
      <c r="C29" s="54"/>
      <c r="D29" s="54"/>
      <c r="E29" s="54" t="s">
        <v>54</v>
      </c>
      <c r="F29" s="43"/>
      <c r="G29" s="58"/>
      <c r="H29" s="44" t="s">
        <v>26</v>
      </c>
      <c r="I29" s="45"/>
      <c r="J29" s="45">
        <f>SUBTOTAL(109,J30:J130)</f>
        <v>636279.68000000005</v>
      </c>
      <c r="K29" s="45"/>
      <c r="L29" s="45">
        <f>SUBTOTAL(109,L30:L130)</f>
        <v>262697.40000000014</v>
      </c>
      <c r="M29" s="45"/>
      <c r="N29" s="45">
        <f>SUBTOTAL(109,N30:N130)</f>
        <v>898977.25999999978</v>
      </c>
    </row>
    <row r="30" spans="1:14" x14ac:dyDescent="0.25">
      <c r="A30" s="14" t="s">
        <v>55</v>
      </c>
      <c r="B30" s="55" t="s">
        <v>56</v>
      </c>
      <c r="C30" s="56" t="s">
        <v>56</v>
      </c>
      <c r="D30" s="56" t="s">
        <v>56</v>
      </c>
      <c r="E30" s="56" t="s">
        <v>57</v>
      </c>
      <c r="F30" s="15" t="s">
        <v>56</v>
      </c>
      <c r="G30" s="60"/>
      <c r="H30" s="35" t="s">
        <v>26</v>
      </c>
      <c r="I30" s="16"/>
      <c r="J30" s="16">
        <f>SUBTOTAL(109,J31:J36)</f>
        <v>16333.36</v>
      </c>
      <c r="K30" s="16"/>
      <c r="L30" s="16">
        <f>SUBTOTAL(109,L31:L36)</f>
        <v>38125.089999999997</v>
      </c>
      <c r="M30" s="16"/>
      <c r="N30" s="16">
        <f>SUBTOTAL(109,N31:N36)</f>
        <v>54458.47</v>
      </c>
    </row>
    <row r="31" spans="1:14" ht="25" x14ac:dyDescent="0.25">
      <c r="A31" s="2" t="s">
        <v>58</v>
      </c>
      <c r="B31" s="4" t="s">
        <v>59</v>
      </c>
      <c r="C31" s="4" t="s">
        <v>60</v>
      </c>
      <c r="D31" s="4" t="s">
        <v>61</v>
      </c>
      <c r="E31" s="9" t="s">
        <v>62</v>
      </c>
      <c r="F31" s="11" t="s">
        <v>63</v>
      </c>
      <c r="G31" s="62">
        <v>158.36000000000001</v>
      </c>
      <c r="H31" s="37">
        <v>0.30199999999999999</v>
      </c>
      <c r="I31" s="13">
        <v>83.01</v>
      </c>
      <c r="J31" s="13">
        <f t="shared" ref="J31:J36" si="0">TRUNC(G31*TRUNC(I31, 2), 2)</f>
        <v>13145.46</v>
      </c>
      <c r="K31" s="13">
        <v>182.12</v>
      </c>
      <c r="L31" s="13">
        <f t="shared" ref="L31:L36" si="1">TRUNC(G31*TRUNC(K31, 2), 2)</f>
        <v>28840.52</v>
      </c>
      <c r="M31" s="13">
        <v>265.13</v>
      </c>
      <c r="N31" s="13">
        <f t="shared" ref="N31:N36" si="2">TRUNC(G31*TRUNC(M31, 2), 2)</f>
        <v>41985.98</v>
      </c>
    </row>
    <row r="32" spans="1:14" ht="37.5" x14ac:dyDescent="0.25">
      <c r="A32" s="1" t="s">
        <v>64</v>
      </c>
      <c r="B32" s="3" t="s">
        <v>59</v>
      </c>
      <c r="C32" s="3" t="s">
        <v>60</v>
      </c>
      <c r="D32" s="3" t="s">
        <v>65</v>
      </c>
      <c r="E32" s="8" t="s">
        <v>66</v>
      </c>
      <c r="F32" s="10" t="s">
        <v>63</v>
      </c>
      <c r="G32" s="61">
        <v>237.54</v>
      </c>
      <c r="H32" s="36">
        <v>0.30199999999999999</v>
      </c>
      <c r="I32" s="12">
        <v>4.05</v>
      </c>
      <c r="J32" s="12">
        <f t="shared" si="0"/>
        <v>962.03</v>
      </c>
      <c r="K32" s="12">
        <v>8.33</v>
      </c>
      <c r="L32" s="12">
        <f t="shared" si="1"/>
        <v>1978.7</v>
      </c>
      <c r="M32" s="12">
        <v>12.38</v>
      </c>
      <c r="N32" s="12">
        <f t="shared" si="2"/>
        <v>2940.74</v>
      </c>
    </row>
    <row r="33" spans="1:14" ht="25" x14ac:dyDescent="0.25">
      <c r="A33" s="2" t="s">
        <v>67</v>
      </c>
      <c r="B33" s="4" t="s">
        <v>68</v>
      </c>
      <c r="C33" s="4" t="s">
        <v>60</v>
      </c>
      <c r="D33" s="4" t="s">
        <v>69</v>
      </c>
      <c r="E33" s="9" t="s">
        <v>70</v>
      </c>
      <c r="F33" s="11" t="s">
        <v>71</v>
      </c>
      <c r="G33" s="62">
        <v>137.5</v>
      </c>
      <c r="H33" s="37">
        <v>0.30199999999999999</v>
      </c>
      <c r="I33" s="13">
        <v>0.93</v>
      </c>
      <c r="J33" s="13">
        <f t="shared" si="0"/>
        <v>127.87</v>
      </c>
      <c r="K33" s="13">
        <v>14.049999999999999</v>
      </c>
      <c r="L33" s="13">
        <f t="shared" si="1"/>
        <v>1931.87</v>
      </c>
      <c r="M33" s="13">
        <v>14.98</v>
      </c>
      <c r="N33" s="13">
        <f t="shared" si="2"/>
        <v>2059.75</v>
      </c>
    </row>
    <row r="34" spans="1:14" ht="25" x14ac:dyDescent="0.25">
      <c r="A34" s="1" t="s">
        <v>72</v>
      </c>
      <c r="B34" s="3" t="s">
        <v>59</v>
      </c>
      <c r="C34" s="3" t="s">
        <v>60</v>
      </c>
      <c r="D34" s="3" t="s">
        <v>73</v>
      </c>
      <c r="E34" s="8" t="s">
        <v>74</v>
      </c>
      <c r="F34" s="10" t="s">
        <v>75</v>
      </c>
      <c r="G34" s="61">
        <v>4000</v>
      </c>
      <c r="H34" s="36">
        <v>0.30199999999999999</v>
      </c>
      <c r="I34" s="12">
        <v>0.2</v>
      </c>
      <c r="J34" s="12">
        <f t="shared" si="0"/>
        <v>800</v>
      </c>
      <c r="K34" s="12">
        <v>0.52</v>
      </c>
      <c r="L34" s="12">
        <f t="shared" si="1"/>
        <v>2080</v>
      </c>
      <c r="M34" s="12">
        <v>0.72</v>
      </c>
      <c r="N34" s="12">
        <f t="shared" si="2"/>
        <v>2880</v>
      </c>
    </row>
    <row r="35" spans="1:14" ht="25" x14ac:dyDescent="0.25">
      <c r="A35" s="2" t="s">
        <v>76</v>
      </c>
      <c r="B35" s="4" t="s">
        <v>77</v>
      </c>
      <c r="C35" s="4" t="s">
        <v>60</v>
      </c>
      <c r="D35" s="4" t="s">
        <v>78</v>
      </c>
      <c r="E35" s="9" t="s">
        <v>79</v>
      </c>
      <c r="F35" s="11" t="s">
        <v>80</v>
      </c>
      <c r="G35" s="62">
        <v>200</v>
      </c>
      <c r="H35" s="37">
        <v>0.30199999999999999</v>
      </c>
      <c r="I35" s="13">
        <v>0</v>
      </c>
      <c r="J35" s="13">
        <f t="shared" si="0"/>
        <v>0</v>
      </c>
      <c r="K35" s="13">
        <v>1.73</v>
      </c>
      <c r="L35" s="13">
        <f t="shared" si="1"/>
        <v>346</v>
      </c>
      <c r="M35" s="13">
        <v>1.73</v>
      </c>
      <c r="N35" s="13">
        <f t="shared" si="2"/>
        <v>346</v>
      </c>
    </row>
    <row r="36" spans="1:14" ht="25" x14ac:dyDescent="0.25">
      <c r="A36" s="1" t="s">
        <v>81</v>
      </c>
      <c r="B36" s="3" t="s">
        <v>59</v>
      </c>
      <c r="C36" s="3" t="s">
        <v>60</v>
      </c>
      <c r="D36" s="3" t="s">
        <v>82</v>
      </c>
      <c r="E36" s="8" t="s">
        <v>83</v>
      </c>
      <c r="F36" s="10" t="s">
        <v>84</v>
      </c>
      <c r="G36" s="61">
        <v>1100</v>
      </c>
      <c r="H36" s="36">
        <v>0.30199999999999999</v>
      </c>
      <c r="I36" s="12">
        <v>1.18</v>
      </c>
      <c r="J36" s="12">
        <f t="shared" si="0"/>
        <v>1298</v>
      </c>
      <c r="K36" s="12">
        <v>2.68</v>
      </c>
      <c r="L36" s="12">
        <f t="shared" si="1"/>
        <v>2948</v>
      </c>
      <c r="M36" s="12">
        <v>3.86</v>
      </c>
      <c r="N36" s="12">
        <f t="shared" si="2"/>
        <v>4246</v>
      </c>
    </row>
    <row r="37" spans="1:14" x14ac:dyDescent="0.25">
      <c r="A37" s="14" t="s">
        <v>85</v>
      </c>
      <c r="B37" s="55"/>
      <c r="C37" s="56"/>
      <c r="D37" s="56"/>
      <c r="E37" s="56" t="s">
        <v>86</v>
      </c>
      <c r="F37" s="15"/>
      <c r="G37" s="60"/>
      <c r="H37" s="35" t="s">
        <v>26</v>
      </c>
      <c r="I37" s="16"/>
      <c r="J37" s="16">
        <f>SUBTOTAL(109,J38:J56)</f>
        <v>216672.87000000002</v>
      </c>
      <c r="K37" s="16"/>
      <c r="L37" s="16">
        <f>SUBTOTAL(109,L38:L56)</f>
        <v>49935.81</v>
      </c>
      <c r="M37" s="16"/>
      <c r="N37" s="16">
        <f>SUBTOTAL(109,N38:N56)</f>
        <v>266608.75</v>
      </c>
    </row>
    <row r="38" spans="1:14" ht="37.5" x14ac:dyDescent="0.25">
      <c r="A38" s="2" t="s">
        <v>87</v>
      </c>
      <c r="B38" s="4" t="s">
        <v>59</v>
      </c>
      <c r="C38" s="4" t="s">
        <v>60</v>
      </c>
      <c r="D38" s="4" t="s">
        <v>88</v>
      </c>
      <c r="E38" s="9" t="s">
        <v>89</v>
      </c>
      <c r="F38" s="11" t="s">
        <v>84</v>
      </c>
      <c r="G38" s="62">
        <v>16.23</v>
      </c>
      <c r="H38" s="37">
        <v>0.30199999999999999</v>
      </c>
      <c r="I38" s="13">
        <v>209.78</v>
      </c>
      <c r="J38" s="13">
        <f t="shared" ref="J38:J56" si="3">TRUNC(G38*TRUNC(I38, 2), 2)</f>
        <v>3404.72</v>
      </c>
      <c r="K38" s="13">
        <v>36.5</v>
      </c>
      <c r="L38" s="13">
        <f t="shared" ref="L38:L56" si="4">TRUNC(G38*TRUNC(K38, 2), 2)</f>
        <v>592.39</v>
      </c>
      <c r="M38" s="13">
        <v>246.28</v>
      </c>
      <c r="N38" s="13">
        <f t="shared" ref="N38:N56" si="5">TRUNC(G38*TRUNC(M38, 2), 2)</f>
        <v>3997.12</v>
      </c>
    </row>
    <row r="39" spans="1:14" ht="25" x14ac:dyDescent="0.25">
      <c r="A39" s="1" t="s">
        <v>90</v>
      </c>
      <c r="B39" s="3" t="s">
        <v>59</v>
      </c>
      <c r="C39" s="3" t="s">
        <v>60</v>
      </c>
      <c r="D39" s="3" t="s">
        <v>91</v>
      </c>
      <c r="E39" s="8" t="s">
        <v>92</v>
      </c>
      <c r="F39" s="10" t="s">
        <v>84</v>
      </c>
      <c r="G39" s="61">
        <v>16.23</v>
      </c>
      <c r="H39" s="36">
        <v>0.30199999999999999</v>
      </c>
      <c r="I39" s="12">
        <v>489.6</v>
      </c>
      <c r="J39" s="12">
        <f t="shared" si="3"/>
        <v>7946.2</v>
      </c>
      <c r="K39" s="12">
        <v>46.49</v>
      </c>
      <c r="L39" s="12">
        <f t="shared" si="4"/>
        <v>754.53</v>
      </c>
      <c r="M39" s="12">
        <v>536.09</v>
      </c>
      <c r="N39" s="12">
        <f t="shared" si="5"/>
        <v>8700.74</v>
      </c>
    </row>
    <row r="40" spans="1:14" ht="37.5" x14ac:dyDescent="0.25">
      <c r="A40" s="2" t="s">
        <v>93</v>
      </c>
      <c r="B40" s="4" t="s">
        <v>59</v>
      </c>
      <c r="C40" s="4" t="s">
        <v>60</v>
      </c>
      <c r="D40" s="4" t="s">
        <v>94</v>
      </c>
      <c r="E40" s="9" t="s">
        <v>95</v>
      </c>
      <c r="F40" s="11" t="s">
        <v>84</v>
      </c>
      <c r="G40" s="62">
        <v>38.909999999999997</v>
      </c>
      <c r="H40" s="37">
        <v>0.30199999999999999</v>
      </c>
      <c r="I40" s="13">
        <v>114.95</v>
      </c>
      <c r="J40" s="13">
        <f t="shared" si="3"/>
        <v>4472.7</v>
      </c>
      <c r="K40" s="13">
        <v>10.54</v>
      </c>
      <c r="L40" s="13">
        <f t="shared" si="4"/>
        <v>410.11</v>
      </c>
      <c r="M40" s="13">
        <v>125.49</v>
      </c>
      <c r="N40" s="13">
        <f t="shared" si="5"/>
        <v>4882.8100000000004</v>
      </c>
    </row>
    <row r="41" spans="1:14" ht="37.5" x14ac:dyDescent="0.25">
      <c r="A41" s="1" t="s">
        <v>96</v>
      </c>
      <c r="B41" s="3" t="s">
        <v>59</v>
      </c>
      <c r="C41" s="3" t="s">
        <v>60</v>
      </c>
      <c r="D41" s="3" t="s">
        <v>97</v>
      </c>
      <c r="E41" s="8" t="s">
        <v>98</v>
      </c>
      <c r="F41" s="10" t="s">
        <v>84</v>
      </c>
      <c r="G41" s="61">
        <v>145.79</v>
      </c>
      <c r="H41" s="36">
        <v>0.30199999999999999</v>
      </c>
      <c r="I41" s="12">
        <v>201.21</v>
      </c>
      <c r="J41" s="12">
        <f t="shared" si="3"/>
        <v>29334.400000000001</v>
      </c>
      <c r="K41" s="12">
        <v>24.990000000000002</v>
      </c>
      <c r="L41" s="12">
        <f t="shared" si="4"/>
        <v>3643.29</v>
      </c>
      <c r="M41" s="12">
        <v>226.2</v>
      </c>
      <c r="N41" s="12">
        <f t="shared" si="5"/>
        <v>32977.69</v>
      </c>
    </row>
    <row r="42" spans="1:14" ht="25" x14ac:dyDescent="0.25">
      <c r="A42" s="2" t="s">
        <v>99</v>
      </c>
      <c r="B42" s="4" t="s">
        <v>59</v>
      </c>
      <c r="C42" s="4" t="s">
        <v>60</v>
      </c>
      <c r="D42" s="4" t="s">
        <v>100</v>
      </c>
      <c r="E42" s="9" t="s">
        <v>101</v>
      </c>
      <c r="F42" s="11" t="s">
        <v>84</v>
      </c>
      <c r="G42" s="62">
        <v>145.79</v>
      </c>
      <c r="H42" s="37">
        <v>0.30199999999999999</v>
      </c>
      <c r="I42" s="13">
        <v>9.2799999999999994</v>
      </c>
      <c r="J42" s="13">
        <f t="shared" si="3"/>
        <v>1352.93</v>
      </c>
      <c r="K42" s="13">
        <v>21.55</v>
      </c>
      <c r="L42" s="13">
        <f t="shared" si="4"/>
        <v>3141.77</v>
      </c>
      <c r="M42" s="13">
        <v>30.83</v>
      </c>
      <c r="N42" s="13">
        <f t="shared" si="5"/>
        <v>4494.7</v>
      </c>
    </row>
    <row r="43" spans="1:14" ht="25" x14ac:dyDescent="0.25">
      <c r="A43" s="1" t="s">
        <v>102</v>
      </c>
      <c r="B43" s="3" t="s">
        <v>59</v>
      </c>
      <c r="C43" s="3" t="s">
        <v>60</v>
      </c>
      <c r="D43" s="3" t="s">
        <v>91</v>
      </c>
      <c r="E43" s="8" t="s">
        <v>92</v>
      </c>
      <c r="F43" s="10" t="s">
        <v>84</v>
      </c>
      <c r="G43" s="61">
        <v>145.79</v>
      </c>
      <c r="H43" s="36">
        <v>0.30199999999999999</v>
      </c>
      <c r="I43" s="12">
        <v>489.6</v>
      </c>
      <c r="J43" s="12">
        <f t="shared" si="3"/>
        <v>71378.78</v>
      </c>
      <c r="K43" s="12">
        <v>46.49</v>
      </c>
      <c r="L43" s="12">
        <f t="shared" si="4"/>
        <v>6777.77</v>
      </c>
      <c r="M43" s="12">
        <v>536.09</v>
      </c>
      <c r="N43" s="12">
        <f t="shared" si="5"/>
        <v>78156.56</v>
      </c>
    </row>
    <row r="44" spans="1:14" ht="25" x14ac:dyDescent="0.25">
      <c r="A44" s="2" t="s">
        <v>103</v>
      </c>
      <c r="B44" s="4" t="s">
        <v>68</v>
      </c>
      <c r="C44" s="4" t="s">
        <v>60</v>
      </c>
      <c r="D44" s="4" t="s">
        <v>104</v>
      </c>
      <c r="E44" s="9" t="s">
        <v>105</v>
      </c>
      <c r="F44" s="11" t="s">
        <v>84</v>
      </c>
      <c r="G44" s="62">
        <v>47.12</v>
      </c>
      <c r="H44" s="37">
        <v>0.30199999999999999</v>
      </c>
      <c r="I44" s="13">
        <v>70.150000000000006</v>
      </c>
      <c r="J44" s="13">
        <f t="shared" si="3"/>
        <v>3305.46</v>
      </c>
      <c r="K44" s="13">
        <v>10.96</v>
      </c>
      <c r="L44" s="13">
        <f t="shared" si="4"/>
        <v>516.42999999999995</v>
      </c>
      <c r="M44" s="13">
        <v>81.11</v>
      </c>
      <c r="N44" s="13">
        <f t="shared" si="5"/>
        <v>3821.9</v>
      </c>
    </row>
    <row r="45" spans="1:14" ht="25" x14ac:dyDescent="0.25">
      <c r="A45" s="1" t="s">
        <v>106</v>
      </c>
      <c r="B45" s="3" t="s">
        <v>77</v>
      </c>
      <c r="C45" s="3" t="s">
        <v>60</v>
      </c>
      <c r="D45" s="3" t="s">
        <v>107</v>
      </c>
      <c r="E45" s="8" t="s">
        <v>108</v>
      </c>
      <c r="F45" s="10" t="s">
        <v>71</v>
      </c>
      <c r="G45" s="61">
        <v>54.76</v>
      </c>
      <c r="H45" s="36">
        <v>0.30199999999999999</v>
      </c>
      <c r="I45" s="12">
        <v>0</v>
      </c>
      <c r="J45" s="12">
        <f t="shared" si="3"/>
        <v>0</v>
      </c>
      <c r="K45" s="12">
        <v>6.65</v>
      </c>
      <c r="L45" s="12">
        <f t="shared" si="4"/>
        <v>364.15</v>
      </c>
      <c r="M45" s="12">
        <v>6.65</v>
      </c>
      <c r="N45" s="12">
        <f t="shared" si="5"/>
        <v>364.15</v>
      </c>
    </row>
    <row r="46" spans="1:14" ht="25" x14ac:dyDescent="0.25">
      <c r="A46" s="2" t="s">
        <v>109</v>
      </c>
      <c r="B46" s="4" t="s">
        <v>59</v>
      </c>
      <c r="C46" s="4" t="s">
        <v>60</v>
      </c>
      <c r="D46" s="4" t="s">
        <v>110</v>
      </c>
      <c r="E46" s="9" t="s">
        <v>111</v>
      </c>
      <c r="F46" s="11" t="s">
        <v>84</v>
      </c>
      <c r="G46" s="62">
        <v>54.76</v>
      </c>
      <c r="H46" s="37">
        <v>0.30199999999999999</v>
      </c>
      <c r="I46" s="13">
        <v>252.17</v>
      </c>
      <c r="J46" s="13">
        <f t="shared" si="3"/>
        <v>13808.82</v>
      </c>
      <c r="K46" s="13">
        <v>6.71</v>
      </c>
      <c r="L46" s="13">
        <f t="shared" si="4"/>
        <v>367.43</v>
      </c>
      <c r="M46" s="13">
        <v>258.88</v>
      </c>
      <c r="N46" s="13">
        <f t="shared" si="5"/>
        <v>14176.26</v>
      </c>
    </row>
    <row r="47" spans="1:14" ht="25" x14ac:dyDescent="0.25">
      <c r="A47" s="1" t="s">
        <v>112</v>
      </c>
      <c r="B47" s="3" t="s">
        <v>68</v>
      </c>
      <c r="C47" s="3" t="s">
        <v>60</v>
      </c>
      <c r="D47" s="3" t="s">
        <v>113</v>
      </c>
      <c r="E47" s="8" t="s">
        <v>114</v>
      </c>
      <c r="F47" s="10" t="s">
        <v>84</v>
      </c>
      <c r="G47" s="61">
        <v>234.6</v>
      </c>
      <c r="H47" s="36">
        <v>0.30199999999999999</v>
      </c>
      <c r="I47" s="12">
        <v>89.399999999999991</v>
      </c>
      <c r="J47" s="12">
        <f t="shared" si="3"/>
        <v>20973.24</v>
      </c>
      <c r="K47" s="12">
        <v>54.78</v>
      </c>
      <c r="L47" s="12">
        <f t="shared" si="4"/>
        <v>12851.38</v>
      </c>
      <c r="M47" s="12">
        <v>144.18</v>
      </c>
      <c r="N47" s="12">
        <f t="shared" si="5"/>
        <v>33824.620000000003</v>
      </c>
    </row>
    <row r="48" spans="1:14" ht="25" x14ac:dyDescent="0.25">
      <c r="A48" s="2" t="s">
        <v>115</v>
      </c>
      <c r="B48" s="4" t="s">
        <v>59</v>
      </c>
      <c r="C48" s="4" t="s">
        <v>60</v>
      </c>
      <c r="D48" s="4" t="s">
        <v>116</v>
      </c>
      <c r="E48" s="9" t="s">
        <v>117</v>
      </c>
      <c r="F48" s="11" t="s">
        <v>84</v>
      </c>
      <c r="G48" s="62">
        <v>22.56</v>
      </c>
      <c r="H48" s="37">
        <v>0.30199999999999999</v>
      </c>
      <c r="I48" s="13">
        <v>493.63</v>
      </c>
      <c r="J48" s="13">
        <f t="shared" si="3"/>
        <v>11136.29</v>
      </c>
      <c r="K48" s="13">
        <v>57.74</v>
      </c>
      <c r="L48" s="13">
        <f t="shared" si="4"/>
        <v>1302.6099999999999</v>
      </c>
      <c r="M48" s="13">
        <v>551.37</v>
      </c>
      <c r="N48" s="13">
        <f t="shared" si="5"/>
        <v>12438.9</v>
      </c>
    </row>
    <row r="49" spans="1:14" ht="25" x14ac:dyDescent="0.25">
      <c r="A49" s="1" t="s">
        <v>118</v>
      </c>
      <c r="B49" s="3" t="s">
        <v>59</v>
      </c>
      <c r="C49" s="3" t="s">
        <v>60</v>
      </c>
      <c r="D49" s="3" t="s">
        <v>119</v>
      </c>
      <c r="E49" s="8" t="s">
        <v>120</v>
      </c>
      <c r="F49" s="10" t="s">
        <v>84</v>
      </c>
      <c r="G49" s="61">
        <v>22.19</v>
      </c>
      <c r="H49" s="36">
        <v>0.30199999999999999</v>
      </c>
      <c r="I49" s="12">
        <v>420.2</v>
      </c>
      <c r="J49" s="12">
        <f t="shared" si="3"/>
        <v>9324.23</v>
      </c>
      <c r="K49" s="12">
        <v>27.27</v>
      </c>
      <c r="L49" s="12">
        <f t="shared" si="4"/>
        <v>605.12</v>
      </c>
      <c r="M49" s="12">
        <v>447.47</v>
      </c>
      <c r="N49" s="12">
        <f t="shared" si="5"/>
        <v>9929.35</v>
      </c>
    </row>
    <row r="50" spans="1:14" ht="25" x14ac:dyDescent="0.25">
      <c r="A50" s="2" t="s">
        <v>121</v>
      </c>
      <c r="B50" s="4" t="s">
        <v>68</v>
      </c>
      <c r="C50" s="4" t="s">
        <v>60</v>
      </c>
      <c r="D50" s="4" t="s">
        <v>113</v>
      </c>
      <c r="E50" s="9" t="s">
        <v>114</v>
      </c>
      <c r="F50" s="11" t="s">
        <v>84</v>
      </c>
      <c r="G50" s="62">
        <v>24.48</v>
      </c>
      <c r="H50" s="37">
        <v>0.30199999999999999</v>
      </c>
      <c r="I50" s="13">
        <v>89.399999999999991</v>
      </c>
      <c r="J50" s="13">
        <f t="shared" si="3"/>
        <v>2188.5100000000002</v>
      </c>
      <c r="K50" s="13">
        <v>54.78</v>
      </c>
      <c r="L50" s="13">
        <f t="shared" si="4"/>
        <v>1341.01</v>
      </c>
      <c r="M50" s="13">
        <v>144.18</v>
      </c>
      <c r="N50" s="13">
        <f t="shared" si="5"/>
        <v>3529.52</v>
      </c>
    </row>
    <row r="51" spans="1:14" ht="25" x14ac:dyDescent="0.25">
      <c r="A51" s="1" t="s">
        <v>122</v>
      </c>
      <c r="B51" s="3" t="s">
        <v>59</v>
      </c>
      <c r="C51" s="3" t="s">
        <v>60</v>
      </c>
      <c r="D51" s="3" t="s">
        <v>116</v>
      </c>
      <c r="E51" s="8" t="s">
        <v>117</v>
      </c>
      <c r="F51" s="10" t="s">
        <v>84</v>
      </c>
      <c r="G51" s="61">
        <v>11.27</v>
      </c>
      <c r="H51" s="36">
        <v>0.30199999999999999</v>
      </c>
      <c r="I51" s="12">
        <v>493.63</v>
      </c>
      <c r="J51" s="12">
        <f t="shared" si="3"/>
        <v>5563.21</v>
      </c>
      <c r="K51" s="12">
        <v>57.74</v>
      </c>
      <c r="L51" s="12">
        <f t="shared" si="4"/>
        <v>650.72</v>
      </c>
      <c r="M51" s="12">
        <v>551.37</v>
      </c>
      <c r="N51" s="12">
        <f t="shared" si="5"/>
        <v>6213.93</v>
      </c>
    </row>
    <row r="52" spans="1:14" ht="25" x14ac:dyDescent="0.25">
      <c r="A52" s="2" t="s">
        <v>123</v>
      </c>
      <c r="B52" s="4" t="s">
        <v>68</v>
      </c>
      <c r="C52" s="4" t="s">
        <v>60</v>
      </c>
      <c r="D52" s="4" t="s">
        <v>113</v>
      </c>
      <c r="E52" s="9" t="s">
        <v>114</v>
      </c>
      <c r="F52" s="11" t="s">
        <v>84</v>
      </c>
      <c r="G52" s="62">
        <v>220.61</v>
      </c>
      <c r="H52" s="37">
        <v>0.30199999999999999</v>
      </c>
      <c r="I52" s="13">
        <v>89.399999999999991</v>
      </c>
      <c r="J52" s="13">
        <f t="shared" si="3"/>
        <v>19722.53</v>
      </c>
      <c r="K52" s="13">
        <v>54.78</v>
      </c>
      <c r="L52" s="13">
        <f t="shared" si="4"/>
        <v>12085.01</v>
      </c>
      <c r="M52" s="13">
        <v>144.18</v>
      </c>
      <c r="N52" s="13">
        <f t="shared" si="5"/>
        <v>31807.54</v>
      </c>
    </row>
    <row r="53" spans="1:14" ht="25" x14ac:dyDescent="0.25">
      <c r="A53" s="1" t="s">
        <v>124</v>
      </c>
      <c r="B53" s="3" t="s">
        <v>59</v>
      </c>
      <c r="C53" s="3" t="s">
        <v>60</v>
      </c>
      <c r="D53" s="3" t="s">
        <v>116</v>
      </c>
      <c r="E53" s="8" t="s">
        <v>117</v>
      </c>
      <c r="F53" s="10" t="s">
        <v>84</v>
      </c>
      <c r="G53" s="61">
        <v>15.77</v>
      </c>
      <c r="H53" s="36">
        <v>0.30199999999999999</v>
      </c>
      <c r="I53" s="12">
        <v>493.63</v>
      </c>
      <c r="J53" s="12">
        <f t="shared" si="3"/>
        <v>7784.54</v>
      </c>
      <c r="K53" s="12">
        <v>57.74</v>
      </c>
      <c r="L53" s="12">
        <f t="shared" si="4"/>
        <v>910.55</v>
      </c>
      <c r="M53" s="12">
        <v>551.37</v>
      </c>
      <c r="N53" s="12">
        <f t="shared" si="5"/>
        <v>8695.1</v>
      </c>
    </row>
    <row r="54" spans="1:14" ht="25" x14ac:dyDescent="0.25">
      <c r="A54" s="2" t="s">
        <v>125</v>
      </c>
      <c r="B54" s="4" t="s">
        <v>59</v>
      </c>
      <c r="C54" s="4" t="s">
        <v>60</v>
      </c>
      <c r="D54" s="4" t="s">
        <v>126</v>
      </c>
      <c r="E54" s="9" t="s">
        <v>127</v>
      </c>
      <c r="F54" s="11" t="s">
        <v>84</v>
      </c>
      <c r="G54" s="62">
        <v>21.29</v>
      </c>
      <c r="H54" s="37">
        <v>0.30199999999999999</v>
      </c>
      <c r="I54" s="13">
        <v>175.35</v>
      </c>
      <c r="J54" s="13">
        <f t="shared" si="3"/>
        <v>3733.2</v>
      </c>
      <c r="K54" s="13">
        <v>43.12</v>
      </c>
      <c r="L54" s="13">
        <f t="shared" si="4"/>
        <v>918.02</v>
      </c>
      <c r="M54" s="13">
        <v>218.47</v>
      </c>
      <c r="N54" s="13">
        <f t="shared" si="5"/>
        <v>4651.22</v>
      </c>
    </row>
    <row r="55" spans="1:14" ht="25" x14ac:dyDescent="0.25">
      <c r="A55" s="1" t="s">
        <v>128</v>
      </c>
      <c r="B55" s="3" t="s">
        <v>59</v>
      </c>
      <c r="C55" s="3" t="s">
        <v>60</v>
      </c>
      <c r="D55" s="3" t="s">
        <v>129</v>
      </c>
      <c r="E55" s="8" t="s">
        <v>130</v>
      </c>
      <c r="F55" s="10" t="s">
        <v>84</v>
      </c>
      <c r="G55" s="61">
        <v>269.58</v>
      </c>
      <c r="H55" s="36">
        <v>0.30199999999999999</v>
      </c>
      <c r="I55" s="12">
        <v>3.23</v>
      </c>
      <c r="J55" s="12">
        <f t="shared" si="3"/>
        <v>870.74</v>
      </c>
      <c r="K55" s="12">
        <v>6.36</v>
      </c>
      <c r="L55" s="12">
        <f t="shared" si="4"/>
        <v>1714.52</v>
      </c>
      <c r="M55" s="12">
        <v>9.59</v>
      </c>
      <c r="N55" s="12">
        <f t="shared" si="5"/>
        <v>2585.27</v>
      </c>
    </row>
    <row r="56" spans="1:14" ht="25" x14ac:dyDescent="0.25">
      <c r="A56" s="2" t="s">
        <v>131</v>
      </c>
      <c r="B56" s="4" t="s">
        <v>68</v>
      </c>
      <c r="C56" s="4" t="s">
        <v>60</v>
      </c>
      <c r="D56" s="4" t="s">
        <v>132</v>
      </c>
      <c r="E56" s="9" t="s">
        <v>133</v>
      </c>
      <c r="F56" s="11" t="s">
        <v>80</v>
      </c>
      <c r="G56" s="62">
        <v>1</v>
      </c>
      <c r="H56" s="37">
        <v>0.30199999999999999</v>
      </c>
      <c r="I56" s="13">
        <v>372.37</v>
      </c>
      <c r="J56" s="13">
        <f t="shared" si="3"/>
        <v>372.37</v>
      </c>
      <c r="K56" s="13">
        <v>988.99999999999977</v>
      </c>
      <c r="L56" s="13">
        <f t="shared" si="4"/>
        <v>989</v>
      </c>
      <c r="M56" s="13">
        <v>1361.37</v>
      </c>
      <c r="N56" s="13">
        <f t="shared" si="5"/>
        <v>1361.37</v>
      </c>
    </row>
    <row r="57" spans="1:14" x14ac:dyDescent="0.25">
      <c r="A57" s="14" t="s">
        <v>134</v>
      </c>
      <c r="B57" s="55"/>
      <c r="C57" s="56"/>
      <c r="D57" s="56"/>
      <c r="E57" s="56" t="s">
        <v>135</v>
      </c>
      <c r="F57" s="15"/>
      <c r="G57" s="60"/>
      <c r="H57" s="35" t="s">
        <v>26</v>
      </c>
      <c r="I57" s="16"/>
      <c r="J57" s="16">
        <f>SUBTOTAL(109,J58:J63)</f>
        <v>132126.38</v>
      </c>
      <c r="K57" s="16"/>
      <c r="L57" s="16">
        <f>SUBTOTAL(109,L58:L63)</f>
        <v>12856.549999999997</v>
      </c>
      <c r="M57" s="16"/>
      <c r="N57" s="16">
        <f>SUBTOTAL(109,N58:N63)</f>
        <v>144982.94</v>
      </c>
    </row>
    <row r="58" spans="1:14" ht="25" x14ac:dyDescent="0.25">
      <c r="A58" s="1" t="s">
        <v>136</v>
      </c>
      <c r="B58" s="3" t="s">
        <v>59</v>
      </c>
      <c r="C58" s="3" t="s">
        <v>60</v>
      </c>
      <c r="D58" s="3" t="s">
        <v>137</v>
      </c>
      <c r="E58" s="8" t="s">
        <v>138</v>
      </c>
      <c r="F58" s="10" t="s">
        <v>84</v>
      </c>
      <c r="G58" s="61">
        <v>286.02999999999997</v>
      </c>
      <c r="H58" s="36">
        <v>0.30199999999999999</v>
      </c>
      <c r="I58" s="12">
        <v>9.44</v>
      </c>
      <c r="J58" s="12">
        <f t="shared" ref="J58:J63" si="6">TRUNC(G58*TRUNC(I58, 2), 2)</f>
        <v>2700.12</v>
      </c>
      <c r="K58" s="12">
        <v>13</v>
      </c>
      <c r="L58" s="12">
        <f t="shared" ref="L58:L63" si="7">TRUNC(G58*TRUNC(K58, 2), 2)</f>
        <v>3718.39</v>
      </c>
      <c r="M58" s="12">
        <v>22.44</v>
      </c>
      <c r="N58" s="12">
        <f t="shared" ref="N58:N63" si="8">TRUNC(G58*TRUNC(M58, 2), 2)</f>
        <v>6418.51</v>
      </c>
    </row>
    <row r="59" spans="1:14" ht="25" x14ac:dyDescent="0.25">
      <c r="A59" s="2" t="s">
        <v>139</v>
      </c>
      <c r="B59" s="4" t="s">
        <v>68</v>
      </c>
      <c r="C59" s="4" t="s">
        <v>60</v>
      </c>
      <c r="D59" s="4" t="s">
        <v>140</v>
      </c>
      <c r="E59" s="9" t="s">
        <v>141</v>
      </c>
      <c r="F59" s="11" t="s">
        <v>84</v>
      </c>
      <c r="G59" s="62">
        <v>109.83</v>
      </c>
      <c r="H59" s="37">
        <v>0.30199999999999999</v>
      </c>
      <c r="I59" s="13">
        <v>158.38</v>
      </c>
      <c r="J59" s="13">
        <f t="shared" si="6"/>
        <v>17394.87</v>
      </c>
      <c r="K59" s="13">
        <v>21.36</v>
      </c>
      <c r="L59" s="13">
        <f t="shared" si="7"/>
        <v>2345.96</v>
      </c>
      <c r="M59" s="13">
        <v>179.74</v>
      </c>
      <c r="N59" s="13">
        <f t="shared" si="8"/>
        <v>19740.84</v>
      </c>
    </row>
    <row r="60" spans="1:14" ht="25" x14ac:dyDescent="0.25">
      <c r="A60" s="1" t="s">
        <v>142</v>
      </c>
      <c r="B60" s="3" t="s">
        <v>68</v>
      </c>
      <c r="C60" s="3" t="s">
        <v>60</v>
      </c>
      <c r="D60" s="3" t="s">
        <v>143</v>
      </c>
      <c r="E60" s="8" t="s">
        <v>144</v>
      </c>
      <c r="F60" s="10" t="s">
        <v>84</v>
      </c>
      <c r="G60" s="61">
        <v>200.83</v>
      </c>
      <c r="H60" s="36">
        <v>0.30199999999999999</v>
      </c>
      <c r="I60" s="12">
        <v>422.40999999999997</v>
      </c>
      <c r="J60" s="12">
        <f t="shared" si="6"/>
        <v>84832.6</v>
      </c>
      <c r="K60" s="12">
        <v>21.36</v>
      </c>
      <c r="L60" s="12">
        <f t="shared" si="7"/>
        <v>4289.72</v>
      </c>
      <c r="M60" s="12">
        <v>443.77</v>
      </c>
      <c r="N60" s="12">
        <f t="shared" si="8"/>
        <v>89122.32</v>
      </c>
    </row>
    <row r="61" spans="1:14" ht="25" x14ac:dyDescent="0.25">
      <c r="A61" s="2" t="s">
        <v>145</v>
      </c>
      <c r="B61" s="4" t="s">
        <v>59</v>
      </c>
      <c r="C61" s="4" t="s">
        <v>60</v>
      </c>
      <c r="D61" s="4" t="s">
        <v>146</v>
      </c>
      <c r="E61" s="9" t="s">
        <v>147</v>
      </c>
      <c r="F61" s="11" t="s">
        <v>84</v>
      </c>
      <c r="G61" s="62">
        <v>280.29000000000002</v>
      </c>
      <c r="H61" s="37">
        <v>0.30199999999999999</v>
      </c>
      <c r="I61" s="13">
        <v>10.39</v>
      </c>
      <c r="J61" s="13">
        <f t="shared" si="6"/>
        <v>2912.21</v>
      </c>
      <c r="K61" s="13">
        <v>5.87</v>
      </c>
      <c r="L61" s="13">
        <f t="shared" si="7"/>
        <v>1645.3</v>
      </c>
      <c r="M61" s="13">
        <v>16.260000000000002</v>
      </c>
      <c r="N61" s="13">
        <f t="shared" si="8"/>
        <v>4557.51</v>
      </c>
    </row>
    <row r="62" spans="1:14" ht="25" x14ac:dyDescent="0.25">
      <c r="A62" s="1" t="s">
        <v>148</v>
      </c>
      <c r="B62" s="3" t="s">
        <v>68</v>
      </c>
      <c r="C62" s="3" t="s">
        <v>60</v>
      </c>
      <c r="D62" s="3" t="s">
        <v>140</v>
      </c>
      <c r="E62" s="8" t="s">
        <v>141</v>
      </c>
      <c r="F62" s="10" t="s">
        <v>84</v>
      </c>
      <c r="G62" s="61">
        <v>14.89</v>
      </c>
      <c r="H62" s="36">
        <v>0.30199999999999999</v>
      </c>
      <c r="I62" s="12">
        <v>158.38</v>
      </c>
      <c r="J62" s="12">
        <f t="shared" si="6"/>
        <v>2358.27</v>
      </c>
      <c r="K62" s="12">
        <v>21.36</v>
      </c>
      <c r="L62" s="12">
        <f t="shared" si="7"/>
        <v>318.05</v>
      </c>
      <c r="M62" s="12">
        <v>179.74</v>
      </c>
      <c r="N62" s="12">
        <f t="shared" si="8"/>
        <v>2676.32</v>
      </c>
    </row>
    <row r="63" spans="1:14" ht="25" x14ac:dyDescent="0.25">
      <c r="A63" s="2" t="s">
        <v>149</v>
      </c>
      <c r="B63" s="4" t="s">
        <v>68</v>
      </c>
      <c r="C63" s="4" t="s">
        <v>60</v>
      </c>
      <c r="D63" s="4" t="s">
        <v>150</v>
      </c>
      <c r="E63" s="9" t="s">
        <v>151</v>
      </c>
      <c r="F63" s="11" t="s">
        <v>84</v>
      </c>
      <c r="G63" s="62">
        <v>8.99</v>
      </c>
      <c r="H63" s="37">
        <v>0.30199999999999999</v>
      </c>
      <c r="I63" s="13">
        <v>2439.19</v>
      </c>
      <c r="J63" s="13">
        <f t="shared" si="6"/>
        <v>21928.31</v>
      </c>
      <c r="K63" s="13">
        <v>59.97</v>
      </c>
      <c r="L63" s="13">
        <f t="shared" si="7"/>
        <v>539.13</v>
      </c>
      <c r="M63" s="13">
        <v>2499.16</v>
      </c>
      <c r="N63" s="13">
        <f t="shared" si="8"/>
        <v>22467.439999999999</v>
      </c>
    </row>
    <row r="64" spans="1:14" x14ac:dyDescent="0.25">
      <c r="A64" s="14" t="s">
        <v>152</v>
      </c>
      <c r="B64" s="55"/>
      <c r="C64" s="56"/>
      <c r="D64" s="56"/>
      <c r="E64" s="56" t="s">
        <v>153</v>
      </c>
      <c r="F64" s="15"/>
      <c r="G64" s="60"/>
      <c r="H64" s="35" t="s">
        <v>26</v>
      </c>
      <c r="I64" s="16"/>
      <c r="J64" s="16">
        <f>SUBTOTAL(109,J65:J70)</f>
        <v>28027.54</v>
      </c>
      <c r="K64" s="16"/>
      <c r="L64" s="16">
        <f>SUBTOTAL(109,L65:L70)</f>
        <v>22396.280000000002</v>
      </c>
      <c r="M64" s="16"/>
      <c r="N64" s="16">
        <f>SUBTOTAL(109,N65:N70)</f>
        <v>50423.82</v>
      </c>
    </row>
    <row r="65" spans="1:14" ht="25" x14ac:dyDescent="0.25">
      <c r="A65" s="1" t="s">
        <v>154</v>
      </c>
      <c r="B65" s="3" t="s">
        <v>59</v>
      </c>
      <c r="C65" s="3" t="s">
        <v>60</v>
      </c>
      <c r="D65" s="3" t="s">
        <v>146</v>
      </c>
      <c r="E65" s="8" t="s">
        <v>147</v>
      </c>
      <c r="F65" s="10" t="s">
        <v>84</v>
      </c>
      <c r="G65" s="61">
        <v>155.13</v>
      </c>
      <c r="H65" s="36">
        <v>0.30199999999999999</v>
      </c>
      <c r="I65" s="12">
        <v>10.39</v>
      </c>
      <c r="J65" s="12">
        <f t="shared" ref="J65:J70" si="9">TRUNC(G65*TRUNC(I65, 2), 2)</f>
        <v>1611.8</v>
      </c>
      <c r="K65" s="12">
        <v>5.87</v>
      </c>
      <c r="L65" s="12">
        <f t="shared" ref="L65:L70" si="10">TRUNC(G65*TRUNC(K65, 2), 2)</f>
        <v>910.61</v>
      </c>
      <c r="M65" s="12">
        <v>16.260000000000002</v>
      </c>
      <c r="N65" s="12">
        <f t="shared" ref="N65:N70" si="11">TRUNC(G65*TRUNC(M65, 2), 2)</f>
        <v>2522.41</v>
      </c>
    </row>
    <row r="66" spans="1:14" ht="25" x14ac:dyDescent="0.25">
      <c r="A66" s="2" t="s">
        <v>155</v>
      </c>
      <c r="B66" s="4" t="s">
        <v>59</v>
      </c>
      <c r="C66" s="4" t="s">
        <v>60</v>
      </c>
      <c r="D66" s="4" t="s">
        <v>146</v>
      </c>
      <c r="E66" s="9" t="s">
        <v>147</v>
      </c>
      <c r="F66" s="11" t="s">
        <v>84</v>
      </c>
      <c r="G66" s="62">
        <v>1497.73</v>
      </c>
      <c r="H66" s="37">
        <v>0.30199999999999999</v>
      </c>
      <c r="I66" s="13">
        <v>10.39</v>
      </c>
      <c r="J66" s="13">
        <f t="shared" si="9"/>
        <v>15561.41</v>
      </c>
      <c r="K66" s="13">
        <v>5.87</v>
      </c>
      <c r="L66" s="13">
        <f t="shared" si="10"/>
        <v>8791.67</v>
      </c>
      <c r="M66" s="13">
        <v>16.260000000000002</v>
      </c>
      <c r="N66" s="13">
        <f t="shared" si="11"/>
        <v>24353.08</v>
      </c>
    </row>
    <row r="67" spans="1:14" ht="25" x14ac:dyDescent="0.25">
      <c r="A67" s="1" t="s">
        <v>156</v>
      </c>
      <c r="B67" s="3" t="s">
        <v>59</v>
      </c>
      <c r="C67" s="3" t="s">
        <v>60</v>
      </c>
      <c r="D67" s="3" t="s">
        <v>146</v>
      </c>
      <c r="E67" s="8" t="s">
        <v>147</v>
      </c>
      <c r="F67" s="10" t="s">
        <v>84</v>
      </c>
      <c r="G67" s="61">
        <v>40.380000000000003</v>
      </c>
      <c r="H67" s="36">
        <v>0.30199999999999999</v>
      </c>
      <c r="I67" s="12">
        <v>10.39</v>
      </c>
      <c r="J67" s="12">
        <f t="shared" si="9"/>
        <v>419.54</v>
      </c>
      <c r="K67" s="12">
        <v>5.87</v>
      </c>
      <c r="L67" s="12">
        <f t="shared" si="10"/>
        <v>237.03</v>
      </c>
      <c r="M67" s="12">
        <v>16.260000000000002</v>
      </c>
      <c r="N67" s="12">
        <f t="shared" si="11"/>
        <v>656.57</v>
      </c>
    </row>
    <row r="68" spans="1:14" ht="25" x14ac:dyDescent="0.25">
      <c r="A68" s="2" t="s">
        <v>157</v>
      </c>
      <c r="B68" s="4" t="s">
        <v>59</v>
      </c>
      <c r="C68" s="4" t="s">
        <v>60</v>
      </c>
      <c r="D68" s="4" t="s">
        <v>146</v>
      </c>
      <c r="E68" s="9" t="s">
        <v>147</v>
      </c>
      <c r="F68" s="11" t="s">
        <v>84</v>
      </c>
      <c r="G68" s="62">
        <v>293.14999999999998</v>
      </c>
      <c r="H68" s="37">
        <v>0.30199999999999999</v>
      </c>
      <c r="I68" s="13">
        <v>10.39</v>
      </c>
      <c r="J68" s="13">
        <f t="shared" si="9"/>
        <v>3045.82</v>
      </c>
      <c r="K68" s="13">
        <v>5.87</v>
      </c>
      <c r="L68" s="13">
        <f t="shared" si="10"/>
        <v>1720.79</v>
      </c>
      <c r="M68" s="13">
        <v>16.260000000000002</v>
      </c>
      <c r="N68" s="13">
        <f t="shared" si="11"/>
        <v>4766.6099999999997</v>
      </c>
    </row>
    <row r="69" spans="1:14" ht="25" x14ac:dyDescent="0.25">
      <c r="A69" s="1" t="s">
        <v>158</v>
      </c>
      <c r="B69" s="3" t="s">
        <v>68</v>
      </c>
      <c r="C69" s="3" t="s">
        <v>60</v>
      </c>
      <c r="D69" s="3" t="s">
        <v>159</v>
      </c>
      <c r="E69" s="8" t="s">
        <v>160</v>
      </c>
      <c r="F69" s="10" t="s">
        <v>84</v>
      </c>
      <c r="G69" s="61">
        <v>8.41</v>
      </c>
      <c r="H69" s="36">
        <v>0.30199999999999999</v>
      </c>
      <c r="I69" s="12">
        <v>0</v>
      </c>
      <c r="J69" s="12">
        <f t="shared" si="9"/>
        <v>0</v>
      </c>
      <c r="K69" s="12">
        <v>66.67</v>
      </c>
      <c r="L69" s="12">
        <f t="shared" si="10"/>
        <v>560.69000000000005</v>
      </c>
      <c r="M69" s="12">
        <v>66.67</v>
      </c>
      <c r="N69" s="12">
        <f t="shared" si="11"/>
        <v>560.69000000000005</v>
      </c>
    </row>
    <row r="70" spans="1:14" ht="25" x14ac:dyDescent="0.25">
      <c r="A70" s="2" t="s">
        <v>161</v>
      </c>
      <c r="B70" s="4" t="s">
        <v>59</v>
      </c>
      <c r="C70" s="4" t="s">
        <v>60</v>
      </c>
      <c r="D70" s="4" t="s">
        <v>137</v>
      </c>
      <c r="E70" s="9" t="s">
        <v>138</v>
      </c>
      <c r="F70" s="11" t="s">
        <v>84</v>
      </c>
      <c r="G70" s="62">
        <v>782.73</v>
      </c>
      <c r="H70" s="37">
        <v>0.30199999999999999</v>
      </c>
      <c r="I70" s="13">
        <v>9.44</v>
      </c>
      <c r="J70" s="13">
        <f t="shared" si="9"/>
        <v>7388.97</v>
      </c>
      <c r="K70" s="13">
        <v>13</v>
      </c>
      <c r="L70" s="13">
        <f t="shared" si="10"/>
        <v>10175.49</v>
      </c>
      <c r="M70" s="13">
        <v>22.44</v>
      </c>
      <c r="N70" s="13">
        <f t="shared" si="11"/>
        <v>17564.46</v>
      </c>
    </row>
    <row r="71" spans="1:14" x14ac:dyDescent="0.25">
      <c r="A71" s="14" t="s">
        <v>162</v>
      </c>
      <c r="B71" s="55" t="s">
        <v>56</v>
      </c>
      <c r="C71" s="56" t="s">
        <v>56</v>
      </c>
      <c r="D71" s="56" t="s">
        <v>56</v>
      </c>
      <c r="E71" s="56" t="s">
        <v>163</v>
      </c>
      <c r="F71" s="15" t="s">
        <v>56</v>
      </c>
      <c r="G71" s="60"/>
      <c r="H71" s="35" t="s">
        <v>26</v>
      </c>
      <c r="I71" s="16"/>
      <c r="J71" s="16">
        <f>SUBTOTAL(109,J72:J83)</f>
        <v>2288.73</v>
      </c>
      <c r="K71" s="16"/>
      <c r="L71" s="16">
        <f>SUBTOTAL(109,L72:L83)</f>
        <v>651.28</v>
      </c>
      <c r="M71" s="16"/>
      <c r="N71" s="16">
        <f>SUBTOTAL(109,N72:N83)</f>
        <v>2940.01</v>
      </c>
    </row>
    <row r="72" spans="1:14" ht="25" x14ac:dyDescent="0.25">
      <c r="A72" s="2" t="s">
        <v>164</v>
      </c>
      <c r="B72" s="4" t="s">
        <v>59</v>
      </c>
      <c r="C72" s="4" t="s">
        <v>60</v>
      </c>
      <c r="D72" s="4" t="s">
        <v>165</v>
      </c>
      <c r="E72" s="9" t="s">
        <v>166</v>
      </c>
      <c r="F72" s="11" t="s">
        <v>75</v>
      </c>
      <c r="G72" s="62">
        <v>5</v>
      </c>
      <c r="H72" s="37">
        <v>0.30199999999999999</v>
      </c>
      <c r="I72" s="13">
        <v>5.59</v>
      </c>
      <c r="J72" s="13">
        <f t="shared" ref="J72:J83" si="12">TRUNC(G72*TRUNC(I72, 2), 2)</f>
        <v>27.95</v>
      </c>
      <c r="K72" s="13">
        <v>3.12</v>
      </c>
      <c r="L72" s="13">
        <f t="shared" ref="L72:L83" si="13">TRUNC(G72*TRUNC(K72, 2), 2)</f>
        <v>15.6</v>
      </c>
      <c r="M72" s="13">
        <v>8.7100000000000009</v>
      </c>
      <c r="N72" s="13">
        <f t="shared" ref="N72:N83" si="14">TRUNC(G72*TRUNC(M72, 2), 2)</f>
        <v>43.55</v>
      </c>
    </row>
    <row r="73" spans="1:14" ht="25" x14ac:dyDescent="0.25">
      <c r="A73" s="1" t="s">
        <v>167</v>
      </c>
      <c r="B73" s="3" t="s">
        <v>59</v>
      </c>
      <c r="C73" s="3" t="s">
        <v>60</v>
      </c>
      <c r="D73" s="3" t="s">
        <v>165</v>
      </c>
      <c r="E73" s="8" t="s">
        <v>166</v>
      </c>
      <c r="F73" s="10" t="s">
        <v>75</v>
      </c>
      <c r="G73" s="61">
        <v>5</v>
      </c>
      <c r="H73" s="36">
        <v>0.30199999999999999</v>
      </c>
      <c r="I73" s="12">
        <v>5.59</v>
      </c>
      <c r="J73" s="12">
        <f t="shared" si="12"/>
        <v>27.95</v>
      </c>
      <c r="K73" s="12">
        <v>3.12</v>
      </c>
      <c r="L73" s="12">
        <f t="shared" si="13"/>
        <v>15.6</v>
      </c>
      <c r="M73" s="12">
        <v>8.7100000000000009</v>
      </c>
      <c r="N73" s="12">
        <f t="shared" si="14"/>
        <v>43.55</v>
      </c>
    </row>
    <row r="74" spans="1:14" ht="25" x14ac:dyDescent="0.25">
      <c r="A74" s="2" t="s">
        <v>168</v>
      </c>
      <c r="B74" s="4" t="s">
        <v>59</v>
      </c>
      <c r="C74" s="4" t="s">
        <v>60</v>
      </c>
      <c r="D74" s="4" t="s">
        <v>165</v>
      </c>
      <c r="E74" s="9" t="s">
        <v>166</v>
      </c>
      <c r="F74" s="11" t="s">
        <v>75</v>
      </c>
      <c r="G74" s="62">
        <v>5</v>
      </c>
      <c r="H74" s="37">
        <v>0.30199999999999999</v>
      </c>
      <c r="I74" s="13">
        <v>5.59</v>
      </c>
      <c r="J74" s="13">
        <f t="shared" si="12"/>
        <v>27.95</v>
      </c>
      <c r="K74" s="13">
        <v>3.12</v>
      </c>
      <c r="L74" s="13">
        <f t="shared" si="13"/>
        <v>15.6</v>
      </c>
      <c r="M74" s="13">
        <v>8.7100000000000009</v>
      </c>
      <c r="N74" s="13">
        <f t="shared" si="14"/>
        <v>43.55</v>
      </c>
    </row>
    <row r="75" spans="1:14" ht="25" x14ac:dyDescent="0.25">
      <c r="A75" s="1" t="s">
        <v>169</v>
      </c>
      <c r="B75" s="3" t="s">
        <v>59</v>
      </c>
      <c r="C75" s="3" t="s">
        <v>60</v>
      </c>
      <c r="D75" s="3" t="s">
        <v>165</v>
      </c>
      <c r="E75" s="8" t="s">
        <v>166</v>
      </c>
      <c r="F75" s="10" t="s">
        <v>75</v>
      </c>
      <c r="G75" s="61">
        <v>5</v>
      </c>
      <c r="H75" s="36">
        <v>0.30199999999999999</v>
      </c>
      <c r="I75" s="12">
        <v>5.59</v>
      </c>
      <c r="J75" s="12">
        <f t="shared" si="12"/>
        <v>27.95</v>
      </c>
      <c r="K75" s="12">
        <v>3.12</v>
      </c>
      <c r="L75" s="12">
        <f t="shared" si="13"/>
        <v>15.6</v>
      </c>
      <c r="M75" s="12">
        <v>8.7100000000000009</v>
      </c>
      <c r="N75" s="12">
        <f t="shared" si="14"/>
        <v>43.55</v>
      </c>
    </row>
    <row r="76" spans="1:14" ht="25" x14ac:dyDescent="0.25">
      <c r="A76" s="2" t="s">
        <v>170</v>
      </c>
      <c r="B76" s="4" t="s">
        <v>59</v>
      </c>
      <c r="C76" s="4" t="s">
        <v>60</v>
      </c>
      <c r="D76" s="4" t="s">
        <v>165</v>
      </c>
      <c r="E76" s="9" t="s">
        <v>166</v>
      </c>
      <c r="F76" s="11" t="s">
        <v>75</v>
      </c>
      <c r="G76" s="62">
        <v>5</v>
      </c>
      <c r="H76" s="37">
        <v>0.30199999999999999</v>
      </c>
      <c r="I76" s="13">
        <v>5.59</v>
      </c>
      <c r="J76" s="13">
        <f t="shared" si="12"/>
        <v>27.95</v>
      </c>
      <c r="K76" s="13">
        <v>3.12</v>
      </c>
      <c r="L76" s="13">
        <f t="shared" si="13"/>
        <v>15.6</v>
      </c>
      <c r="M76" s="13">
        <v>8.7100000000000009</v>
      </c>
      <c r="N76" s="13">
        <f t="shared" si="14"/>
        <v>43.55</v>
      </c>
    </row>
    <row r="77" spans="1:14" ht="25" x14ac:dyDescent="0.25">
      <c r="A77" s="1" t="s">
        <v>171</v>
      </c>
      <c r="B77" s="3" t="s">
        <v>59</v>
      </c>
      <c r="C77" s="3" t="s">
        <v>60</v>
      </c>
      <c r="D77" s="3" t="s">
        <v>165</v>
      </c>
      <c r="E77" s="8" t="s">
        <v>166</v>
      </c>
      <c r="F77" s="10" t="s">
        <v>75</v>
      </c>
      <c r="G77" s="61">
        <v>5</v>
      </c>
      <c r="H77" s="36">
        <v>0.30199999999999999</v>
      </c>
      <c r="I77" s="12">
        <v>5.59</v>
      </c>
      <c r="J77" s="12">
        <f t="shared" si="12"/>
        <v>27.95</v>
      </c>
      <c r="K77" s="12">
        <v>3.12</v>
      </c>
      <c r="L77" s="12">
        <f t="shared" si="13"/>
        <v>15.6</v>
      </c>
      <c r="M77" s="12">
        <v>8.7100000000000009</v>
      </c>
      <c r="N77" s="12">
        <f t="shared" si="14"/>
        <v>43.55</v>
      </c>
    </row>
    <row r="78" spans="1:14" ht="25" x14ac:dyDescent="0.25">
      <c r="A78" s="2" t="s">
        <v>172</v>
      </c>
      <c r="B78" s="4" t="s">
        <v>59</v>
      </c>
      <c r="C78" s="4" t="s">
        <v>60</v>
      </c>
      <c r="D78" s="4" t="s">
        <v>165</v>
      </c>
      <c r="E78" s="9" t="s">
        <v>166</v>
      </c>
      <c r="F78" s="11" t="s">
        <v>75</v>
      </c>
      <c r="G78" s="62">
        <v>5</v>
      </c>
      <c r="H78" s="37">
        <v>0.30199999999999999</v>
      </c>
      <c r="I78" s="13">
        <v>5.59</v>
      </c>
      <c r="J78" s="13">
        <f t="shared" si="12"/>
        <v>27.95</v>
      </c>
      <c r="K78" s="13">
        <v>3.12</v>
      </c>
      <c r="L78" s="13">
        <f t="shared" si="13"/>
        <v>15.6</v>
      </c>
      <c r="M78" s="13">
        <v>8.7100000000000009</v>
      </c>
      <c r="N78" s="13">
        <f t="shared" si="14"/>
        <v>43.55</v>
      </c>
    </row>
    <row r="79" spans="1:14" ht="25" x14ac:dyDescent="0.25">
      <c r="A79" s="1" t="s">
        <v>173</v>
      </c>
      <c r="B79" s="3" t="s">
        <v>59</v>
      </c>
      <c r="C79" s="3" t="s">
        <v>60</v>
      </c>
      <c r="D79" s="3" t="s">
        <v>165</v>
      </c>
      <c r="E79" s="8" t="s">
        <v>166</v>
      </c>
      <c r="F79" s="10" t="s">
        <v>75</v>
      </c>
      <c r="G79" s="61">
        <v>5</v>
      </c>
      <c r="H79" s="36">
        <v>0.30199999999999999</v>
      </c>
      <c r="I79" s="12">
        <v>5.59</v>
      </c>
      <c r="J79" s="12">
        <f t="shared" si="12"/>
        <v>27.95</v>
      </c>
      <c r="K79" s="12">
        <v>3.12</v>
      </c>
      <c r="L79" s="12">
        <f t="shared" si="13"/>
        <v>15.6</v>
      </c>
      <c r="M79" s="12">
        <v>8.7100000000000009</v>
      </c>
      <c r="N79" s="12">
        <f t="shared" si="14"/>
        <v>43.55</v>
      </c>
    </row>
    <row r="80" spans="1:14" ht="25" x14ac:dyDescent="0.25">
      <c r="A80" s="2" t="s">
        <v>174</v>
      </c>
      <c r="B80" s="4" t="s">
        <v>59</v>
      </c>
      <c r="C80" s="4" t="s">
        <v>60</v>
      </c>
      <c r="D80" s="4" t="s">
        <v>165</v>
      </c>
      <c r="E80" s="9" t="s">
        <v>166</v>
      </c>
      <c r="F80" s="11" t="s">
        <v>75</v>
      </c>
      <c r="G80" s="62">
        <v>5</v>
      </c>
      <c r="H80" s="37">
        <v>0.30199999999999999</v>
      </c>
      <c r="I80" s="13">
        <v>5.59</v>
      </c>
      <c r="J80" s="13">
        <f t="shared" si="12"/>
        <v>27.95</v>
      </c>
      <c r="K80" s="13">
        <v>3.12</v>
      </c>
      <c r="L80" s="13">
        <f t="shared" si="13"/>
        <v>15.6</v>
      </c>
      <c r="M80" s="13">
        <v>8.7100000000000009</v>
      </c>
      <c r="N80" s="13">
        <f t="shared" si="14"/>
        <v>43.55</v>
      </c>
    </row>
    <row r="81" spans="1:14" ht="25" x14ac:dyDescent="0.25">
      <c r="A81" s="1" t="s">
        <v>175</v>
      </c>
      <c r="B81" s="3" t="s">
        <v>59</v>
      </c>
      <c r="C81" s="3" t="s">
        <v>60</v>
      </c>
      <c r="D81" s="3" t="s">
        <v>165</v>
      </c>
      <c r="E81" s="8" t="s">
        <v>166</v>
      </c>
      <c r="F81" s="10" t="s">
        <v>75</v>
      </c>
      <c r="G81" s="61">
        <v>5</v>
      </c>
      <c r="H81" s="36">
        <v>0.30199999999999999</v>
      </c>
      <c r="I81" s="12">
        <v>5.59</v>
      </c>
      <c r="J81" s="12">
        <f t="shared" si="12"/>
        <v>27.95</v>
      </c>
      <c r="K81" s="12">
        <v>3.12</v>
      </c>
      <c r="L81" s="12">
        <f t="shared" si="13"/>
        <v>15.6</v>
      </c>
      <c r="M81" s="12">
        <v>8.7100000000000009</v>
      </c>
      <c r="N81" s="12">
        <f t="shared" si="14"/>
        <v>43.55</v>
      </c>
    </row>
    <row r="82" spans="1:14" ht="25" x14ac:dyDescent="0.25">
      <c r="A82" s="2" t="s">
        <v>176</v>
      </c>
      <c r="B82" s="4" t="s">
        <v>59</v>
      </c>
      <c r="C82" s="4" t="s">
        <v>60</v>
      </c>
      <c r="D82" s="4" t="s">
        <v>165</v>
      </c>
      <c r="E82" s="9" t="s">
        <v>166</v>
      </c>
      <c r="F82" s="11" t="s">
        <v>75</v>
      </c>
      <c r="G82" s="62">
        <v>5</v>
      </c>
      <c r="H82" s="37">
        <v>0.30199999999999999</v>
      </c>
      <c r="I82" s="13">
        <v>5.59</v>
      </c>
      <c r="J82" s="13">
        <f t="shared" si="12"/>
        <v>27.95</v>
      </c>
      <c r="K82" s="13">
        <v>3.12</v>
      </c>
      <c r="L82" s="13">
        <f t="shared" si="13"/>
        <v>15.6</v>
      </c>
      <c r="M82" s="13">
        <v>8.7100000000000009</v>
      </c>
      <c r="N82" s="13">
        <f t="shared" si="14"/>
        <v>43.55</v>
      </c>
    </row>
    <row r="83" spans="1:14" ht="25" x14ac:dyDescent="0.25">
      <c r="A83" s="1" t="s">
        <v>177</v>
      </c>
      <c r="B83" s="3" t="s">
        <v>68</v>
      </c>
      <c r="C83" s="3" t="s">
        <v>60</v>
      </c>
      <c r="D83" s="3" t="s">
        <v>178</v>
      </c>
      <c r="E83" s="8" t="s">
        <v>179</v>
      </c>
      <c r="F83" s="10" t="s">
        <v>80</v>
      </c>
      <c r="G83" s="61">
        <v>16</v>
      </c>
      <c r="H83" s="36">
        <v>0.30199999999999999</v>
      </c>
      <c r="I83" s="12">
        <v>123.83</v>
      </c>
      <c r="J83" s="12">
        <f t="shared" si="12"/>
        <v>1981.28</v>
      </c>
      <c r="K83" s="12">
        <v>29.98</v>
      </c>
      <c r="L83" s="12">
        <f t="shared" si="13"/>
        <v>479.68</v>
      </c>
      <c r="M83" s="12">
        <v>153.81</v>
      </c>
      <c r="N83" s="12">
        <f t="shared" si="14"/>
        <v>2460.96</v>
      </c>
    </row>
    <row r="84" spans="1:14" x14ac:dyDescent="0.25">
      <c r="A84" s="14" t="s">
        <v>180</v>
      </c>
      <c r="B84" s="55"/>
      <c r="C84" s="56"/>
      <c r="D84" s="56"/>
      <c r="E84" s="56" t="s">
        <v>181</v>
      </c>
      <c r="F84" s="15"/>
      <c r="G84" s="60"/>
      <c r="H84" s="35" t="s">
        <v>26</v>
      </c>
      <c r="I84" s="16"/>
      <c r="J84" s="16">
        <f>SUBTOTAL(109,J85:J95)</f>
        <v>77357.08</v>
      </c>
      <c r="K84" s="16"/>
      <c r="L84" s="16">
        <f>SUBTOTAL(109,L85:L95)</f>
        <v>35664.520000000011</v>
      </c>
      <c r="M84" s="16"/>
      <c r="N84" s="16">
        <f>SUBTOTAL(109,N85:N95)</f>
        <v>113021.65</v>
      </c>
    </row>
    <row r="85" spans="1:14" ht="25" x14ac:dyDescent="0.25">
      <c r="A85" s="2" t="s">
        <v>182</v>
      </c>
      <c r="B85" s="4" t="s">
        <v>59</v>
      </c>
      <c r="C85" s="4" t="s">
        <v>60</v>
      </c>
      <c r="D85" s="4" t="s">
        <v>183</v>
      </c>
      <c r="E85" s="9" t="s">
        <v>184</v>
      </c>
      <c r="F85" s="11" t="s">
        <v>84</v>
      </c>
      <c r="G85" s="62">
        <v>456.04</v>
      </c>
      <c r="H85" s="37">
        <v>0.30199999999999999</v>
      </c>
      <c r="I85" s="13">
        <v>14.99</v>
      </c>
      <c r="J85" s="13">
        <f t="shared" ref="J85:J95" si="15">TRUNC(G85*TRUNC(I85, 2), 2)</f>
        <v>6836.03</v>
      </c>
      <c r="K85" s="13">
        <v>26.73</v>
      </c>
      <c r="L85" s="13">
        <f t="shared" ref="L85:L95" si="16">TRUNC(G85*TRUNC(K85, 2), 2)</f>
        <v>12189.94</v>
      </c>
      <c r="M85" s="13">
        <v>41.72</v>
      </c>
      <c r="N85" s="13">
        <f t="shared" ref="N85:N95" si="17">TRUNC(G85*TRUNC(M85, 2), 2)</f>
        <v>19025.98</v>
      </c>
    </row>
    <row r="86" spans="1:14" ht="25" x14ac:dyDescent="0.25">
      <c r="A86" s="1" t="s">
        <v>185</v>
      </c>
      <c r="B86" s="3" t="s">
        <v>59</v>
      </c>
      <c r="C86" s="3" t="s">
        <v>60</v>
      </c>
      <c r="D86" s="3" t="s">
        <v>186</v>
      </c>
      <c r="E86" s="8" t="s">
        <v>187</v>
      </c>
      <c r="F86" s="10" t="s">
        <v>84</v>
      </c>
      <c r="G86" s="61">
        <v>456.04</v>
      </c>
      <c r="H86" s="36">
        <v>0.30199999999999999</v>
      </c>
      <c r="I86" s="12">
        <v>74.45</v>
      </c>
      <c r="J86" s="12">
        <f t="shared" si="15"/>
        <v>33952.17</v>
      </c>
      <c r="K86" s="12">
        <v>19.13</v>
      </c>
      <c r="L86" s="12">
        <f t="shared" si="16"/>
        <v>8724.0400000000009</v>
      </c>
      <c r="M86" s="12">
        <v>93.58</v>
      </c>
      <c r="N86" s="12">
        <f t="shared" si="17"/>
        <v>42676.22</v>
      </c>
    </row>
    <row r="87" spans="1:14" ht="25" x14ac:dyDescent="0.25">
      <c r="A87" s="2" t="s">
        <v>188</v>
      </c>
      <c r="B87" s="4" t="s">
        <v>59</v>
      </c>
      <c r="C87" s="4" t="s">
        <v>60</v>
      </c>
      <c r="D87" s="4" t="s">
        <v>189</v>
      </c>
      <c r="E87" s="9" t="s">
        <v>190</v>
      </c>
      <c r="F87" s="11" t="s">
        <v>84</v>
      </c>
      <c r="G87" s="62">
        <v>456.04</v>
      </c>
      <c r="H87" s="37">
        <v>0.30199999999999999</v>
      </c>
      <c r="I87" s="13">
        <v>11.33</v>
      </c>
      <c r="J87" s="13">
        <f t="shared" si="15"/>
        <v>5166.93</v>
      </c>
      <c r="K87" s="13">
        <v>8.17</v>
      </c>
      <c r="L87" s="13">
        <f t="shared" si="16"/>
        <v>3725.84</v>
      </c>
      <c r="M87" s="13">
        <v>19.5</v>
      </c>
      <c r="N87" s="13">
        <f t="shared" si="17"/>
        <v>8892.7800000000007</v>
      </c>
    </row>
    <row r="88" spans="1:14" ht="25" x14ac:dyDescent="0.25">
      <c r="A88" s="1" t="s">
        <v>191</v>
      </c>
      <c r="B88" s="3" t="s">
        <v>59</v>
      </c>
      <c r="C88" s="3" t="s">
        <v>60</v>
      </c>
      <c r="D88" s="3" t="s">
        <v>192</v>
      </c>
      <c r="E88" s="8" t="s">
        <v>193</v>
      </c>
      <c r="F88" s="10" t="s">
        <v>84</v>
      </c>
      <c r="G88" s="61">
        <v>456.04</v>
      </c>
      <c r="H88" s="36">
        <v>0.30199999999999999</v>
      </c>
      <c r="I88" s="12">
        <v>3.3</v>
      </c>
      <c r="J88" s="12">
        <f t="shared" si="15"/>
        <v>1504.93</v>
      </c>
      <c r="K88" s="12">
        <v>7.27</v>
      </c>
      <c r="L88" s="12">
        <f t="shared" si="16"/>
        <v>3315.41</v>
      </c>
      <c r="M88" s="12">
        <v>10.57</v>
      </c>
      <c r="N88" s="12">
        <f t="shared" si="17"/>
        <v>4820.34</v>
      </c>
    </row>
    <row r="89" spans="1:14" ht="25" x14ac:dyDescent="0.25">
      <c r="A89" s="2" t="s">
        <v>194</v>
      </c>
      <c r="B89" s="4" t="s">
        <v>59</v>
      </c>
      <c r="C89" s="4" t="s">
        <v>60</v>
      </c>
      <c r="D89" s="4" t="s">
        <v>186</v>
      </c>
      <c r="E89" s="9" t="s">
        <v>187</v>
      </c>
      <c r="F89" s="11" t="s">
        <v>84</v>
      </c>
      <c r="G89" s="62">
        <v>149.69999999999999</v>
      </c>
      <c r="H89" s="37">
        <v>0.30199999999999999</v>
      </c>
      <c r="I89" s="13">
        <v>74.45</v>
      </c>
      <c r="J89" s="13">
        <f t="shared" si="15"/>
        <v>11145.16</v>
      </c>
      <c r="K89" s="13">
        <v>19.13</v>
      </c>
      <c r="L89" s="13">
        <f t="shared" si="16"/>
        <v>2863.76</v>
      </c>
      <c r="M89" s="13">
        <v>93.58</v>
      </c>
      <c r="N89" s="13">
        <f t="shared" si="17"/>
        <v>14008.92</v>
      </c>
    </row>
    <row r="90" spans="1:14" ht="25" x14ac:dyDescent="0.25">
      <c r="A90" s="1" t="s">
        <v>195</v>
      </c>
      <c r="B90" s="3" t="s">
        <v>59</v>
      </c>
      <c r="C90" s="3" t="s">
        <v>60</v>
      </c>
      <c r="D90" s="3" t="s">
        <v>186</v>
      </c>
      <c r="E90" s="8" t="s">
        <v>187</v>
      </c>
      <c r="F90" s="10" t="s">
        <v>84</v>
      </c>
      <c r="G90" s="61">
        <v>12.65</v>
      </c>
      <c r="H90" s="36">
        <v>0.30199999999999999</v>
      </c>
      <c r="I90" s="12">
        <v>74.45</v>
      </c>
      <c r="J90" s="12">
        <f t="shared" si="15"/>
        <v>941.79</v>
      </c>
      <c r="K90" s="12">
        <v>19.13</v>
      </c>
      <c r="L90" s="12">
        <f t="shared" si="16"/>
        <v>241.99</v>
      </c>
      <c r="M90" s="12">
        <v>93.58</v>
      </c>
      <c r="N90" s="12">
        <f t="shared" si="17"/>
        <v>1183.78</v>
      </c>
    </row>
    <row r="91" spans="1:14" ht="25" x14ac:dyDescent="0.25">
      <c r="A91" s="2" t="s">
        <v>196</v>
      </c>
      <c r="B91" s="4" t="s">
        <v>59</v>
      </c>
      <c r="C91" s="4" t="s">
        <v>60</v>
      </c>
      <c r="D91" s="4" t="s">
        <v>186</v>
      </c>
      <c r="E91" s="9" t="s">
        <v>187</v>
      </c>
      <c r="F91" s="11" t="s">
        <v>84</v>
      </c>
      <c r="G91" s="62">
        <v>3.64</v>
      </c>
      <c r="H91" s="37">
        <v>0.30199999999999999</v>
      </c>
      <c r="I91" s="13">
        <v>74.45</v>
      </c>
      <c r="J91" s="13">
        <f t="shared" si="15"/>
        <v>270.99</v>
      </c>
      <c r="K91" s="13">
        <v>19.13</v>
      </c>
      <c r="L91" s="13">
        <f t="shared" si="16"/>
        <v>69.63</v>
      </c>
      <c r="M91" s="13">
        <v>93.58</v>
      </c>
      <c r="N91" s="13">
        <f t="shared" si="17"/>
        <v>340.63</v>
      </c>
    </row>
    <row r="92" spans="1:14" ht="25" x14ac:dyDescent="0.25">
      <c r="A92" s="1" t="s">
        <v>197</v>
      </c>
      <c r="B92" s="3" t="s">
        <v>59</v>
      </c>
      <c r="C92" s="3" t="s">
        <v>60</v>
      </c>
      <c r="D92" s="3" t="s">
        <v>186</v>
      </c>
      <c r="E92" s="8" t="s">
        <v>187</v>
      </c>
      <c r="F92" s="10" t="s">
        <v>84</v>
      </c>
      <c r="G92" s="61">
        <v>59.55</v>
      </c>
      <c r="H92" s="36">
        <v>0.30199999999999999</v>
      </c>
      <c r="I92" s="12">
        <v>74.45</v>
      </c>
      <c r="J92" s="12">
        <f t="shared" si="15"/>
        <v>4433.49</v>
      </c>
      <c r="K92" s="12">
        <v>19.13</v>
      </c>
      <c r="L92" s="12">
        <f t="shared" si="16"/>
        <v>1139.19</v>
      </c>
      <c r="M92" s="12">
        <v>93.58</v>
      </c>
      <c r="N92" s="12">
        <f t="shared" si="17"/>
        <v>5572.68</v>
      </c>
    </row>
    <row r="93" spans="1:14" ht="25" x14ac:dyDescent="0.25">
      <c r="A93" s="2" t="s">
        <v>198</v>
      </c>
      <c r="B93" s="4" t="s">
        <v>59</v>
      </c>
      <c r="C93" s="4" t="s">
        <v>60</v>
      </c>
      <c r="D93" s="4" t="s">
        <v>186</v>
      </c>
      <c r="E93" s="9" t="s">
        <v>187</v>
      </c>
      <c r="F93" s="11" t="s">
        <v>84</v>
      </c>
      <c r="G93" s="62">
        <v>42.59</v>
      </c>
      <c r="H93" s="37">
        <v>0.30199999999999999</v>
      </c>
      <c r="I93" s="13">
        <v>74.45</v>
      </c>
      <c r="J93" s="13">
        <f t="shared" si="15"/>
        <v>3170.82</v>
      </c>
      <c r="K93" s="13">
        <v>19.13</v>
      </c>
      <c r="L93" s="13">
        <f t="shared" si="16"/>
        <v>814.74</v>
      </c>
      <c r="M93" s="13">
        <v>93.58</v>
      </c>
      <c r="N93" s="13">
        <f t="shared" si="17"/>
        <v>3985.57</v>
      </c>
    </row>
    <row r="94" spans="1:14" ht="25" x14ac:dyDescent="0.25">
      <c r="A94" s="1" t="s">
        <v>199</v>
      </c>
      <c r="B94" s="3" t="s">
        <v>59</v>
      </c>
      <c r="C94" s="3" t="s">
        <v>60</v>
      </c>
      <c r="D94" s="3" t="s">
        <v>200</v>
      </c>
      <c r="E94" s="8" t="s">
        <v>201</v>
      </c>
      <c r="F94" s="10" t="s">
        <v>84</v>
      </c>
      <c r="G94" s="61">
        <v>26.59</v>
      </c>
      <c r="H94" s="36">
        <v>0.30199999999999999</v>
      </c>
      <c r="I94" s="12">
        <v>208.67</v>
      </c>
      <c r="J94" s="12">
        <f t="shared" si="15"/>
        <v>5548.53</v>
      </c>
      <c r="K94" s="12">
        <v>54.19</v>
      </c>
      <c r="L94" s="12">
        <f t="shared" si="16"/>
        <v>1440.91</v>
      </c>
      <c r="M94" s="12">
        <v>262.86</v>
      </c>
      <c r="N94" s="12">
        <f t="shared" si="17"/>
        <v>6989.44</v>
      </c>
    </row>
    <row r="95" spans="1:14" ht="25" x14ac:dyDescent="0.25">
      <c r="A95" s="2" t="s">
        <v>202</v>
      </c>
      <c r="B95" s="4" t="s">
        <v>59</v>
      </c>
      <c r="C95" s="4" t="s">
        <v>60</v>
      </c>
      <c r="D95" s="4" t="s">
        <v>200</v>
      </c>
      <c r="E95" s="9" t="s">
        <v>201</v>
      </c>
      <c r="F95" s="11" t="s">
        <v>84</v>
      </c>
      <c r="G95" s="62">
        <v>21.02</v>
      </c>
      <c r="H95" s="37">
        <v>0.30199999999999999</v>
      </c>
      <c r="I95" s="13">
        <v>208.67</v>
      </c>
      <c r="J95" s="13">
        <f t="shared" si="15"/>
        <v>4386.24</v>
      </c>
      <c r="K95" s="13">
        <v>54.19</v>
      </c>
      <c r="L95" s="13">
        <f t="shared" si="16"/>
        <v>1139.07</v>
      </c>
      <c r="M95" s="13">
        <v>262.86</v>
      </c>
      <c r="N95" s="13">
        <f t="shared" si="17"/>
        <v>5525.31</v>
      </c>
    </row>
    <row r="96" spans="1:14" x14ac:dyDescent="0.25">
      <c r="A96" s="14" t="s">
        <v>203</v>
      </c>
      <c r="B96" s="55"/>
      <c r="C96" s="56"/>
      <c r="D96" s="56"/>
      <c r="E96" s="56" t="s">
        <v>204</v>
      </c>
      <c r="F96" s="15"/>
      <c r="G96" s="60"/>
      <c r="H96" s="35" t="s">
        <v>26</v>
      </c>
      <c r="I96" s="16"/>
      <c r="J96" s="16">
        <f>SUBTOTAL(109,J97:J98)</f>
        <v>6529.93</v>
      </c>
      <c r="K96" s="16"/>
      <c r="L96" s="16">
        <f>SUBTOTAL(109,L97:L98)</f>
        <v>626.1</v>
      </c>
      <c r="M96" s="16"/>
      <c r="N96" s="16">
        <f>SUBTOTAL(109,N97:N98)</f>
        <v>7156.03</v>
      </c>
    </row>
    <row r="97" spans="1:14" ht="37.5" x14ac:dyDescent="0.25">
      <c r="A97" s="1" t="s">
        <v>205</v>
      </c>
      <c r="B97" s="3" t="s">
        <v>68</v>
      </c>
      <c r="C97" s="3" t="s">
        <v>60</v>
      </c>
      <c r="D97" s="3" t="s">
        <v>206</v>
      </c>
      <c r="E97" s="8" t="s">
        <v>207</v>
      </c>
      <c r="F97" s="10" t="s">
        <v>84</v>
      </c>
      <c r="G97" s="61">
        <v>3.98</v>
      </c>
      <c r="H97" s="36">
        <v>0.30199999999999999</v>
      </c>
      <c r="I97" s="12">
        <v>676.26</v>
      </c>
      <c r="J97" s="12">
        <f>TRUNC(G97*TRUNC(I97, 2), 2)</f>
        <v>2691.51</v>
      </c>
      <c r="K97" s="12">
        <v>81.5</v>
      </c>
      <c r="L97" s="12">
        <f>TRUNC(G97*TRUNC(K97, 2), 2)</f>
        <v>324.37</v>
      </c>
      <c r="M97" s="12">
        <v>757.76</v>
      </c>
      <c r="N97" s="12">
        <f>TRUNC(G97*TRUNC(M97, 2), 2)</f>
        <v>3015.88</v>
      </c>
    </row>
    <row r="98" spans="1:14" ht="25" x14ac:dyDescent="0.25">
      <c r="A98" s="2" t="s">
        <v>208</v>
      </c>
      <c r="B98" s="4" t="s">
        <v>59</v>
      </c>
      <c r="C98" s="4" t="s">
        <v>60</v>
      </c>
      <c r="D98" s="4" t="s">
        <v>209</v>
      </c>
      <c r="E98" s="9" t="s">
        <v>210</v>
      </c>
      <c r="F98" s="11" t="s">
        <v>84</v>
      </c>
      <c r="G98" s="62">
        <v>4.13</v>
      </c>
      <c r="H98" s="37">
        <v>0.30199999999999999</v>
      </c>
      <c r="I98" s="13">
        <v>929.4</v>
      </c>
      <c r="J98" s="13">
        <f>TRUNC(G98*TRUNC(I98, 2), 2)</f>
        <v>3838.42</v>
      </c>
      <c r="K98" s="13">
        <v>73.06</v>
      </c>
      <c r="L98" s="13">
        <f>TRUNC(G98*TRUNC(K98, 2), 2)</f>
        <v>301.73</v>
      </c>
      <c r="M98" s="13">
        <v>1002.46</v>
      </c>
      <c r="N98" s="13">
        <f>TRUNC(G98*TRUNC(M98, 2), 2)</f>
        <v>4140.1499999999996</v>
      </c>
    </row>
    <row r="99" spans="1:14" x14ac:dyDescent="0.25">
      <c r="A99" s="14" t="s">
        <v>211</v>
      </c>
      <c r="B99" s="55"/>
      <c r="C99" s="56"/>
      <c r="D99" s="56"/>
      <c r="E99" s="56" t="s">
        <v>212</v>
      </c>
      <c r="F99" s="15"/>
      <c r="G99" s="60"/>
      <c r="H99" s="35" t="s">
        <v>26</v>
      </c>
      <c r="I99" s="16"/>
      <c r="J99" s="16">
        <f>SUBTOTAL(109,J100:J109)</f>
        <v>57342.89</v>
      </c>
      <c r="K99" s="16"/>
      <c r="L99" s="16">
        <f>SUBTOTAL(109,L100:L109)</f>
        <v>11237.11</v>
      </c>
      <c r="M99" s="16"/>
      <c r="N99" s="16">
        <f>SUBTOTAL(109,N100:N109)</f>
        <v>68580</v>
      </c>
    </row>
    <row r="100" spans="1:14" ht="50" x14ac:dyDescent="0.25">
      <c r="A100" s="1" t="s">
        <v>213</v>
      </c>
      <c r="B100" s="3" t="s">
        <v>59</v>
      </c>
      <c r="C100" s="3" t="s">
        <v>60</v>
      </c>
      <c r="D100" s="3" t="s">
        <v>214</v>
      </c>
      <c r="E100" s="8" t="s">
        <v>215</v>
      </c>
      <c r="F100" s="10" t="s">
        <v>80</v>
      </c>
      <c r="G100" s="61">
        <v>1</v>
      </c>
      <c r="H100" s="36">
        <v>0.30199999999999999</v>
      </c>
      <c r="I100" s="12">
        <v>1150.8699999999999</v>
      </c>
      <c r="J100" s="12">
        <f t="shared" ref="J100:J109" si="18">TRUNC(G100*TRUNC(I100, 2), 2)</f>
        <v>1150.8699999999999</v>
      </c>
      <c r="K100" s="12">
        <v>306.10000000000025</v>
      </c>
      <c r="L100" s="12">
        <f t="shared" ref="L100:L109" si="19">TRUNC(G100*TRUNC(K100, 2), 2)</f>
        <v>306.10000000000002</v>
      </c>
      <c r="M100" s="12">
        <v>1456.97</v>
      </c>
      <c r="N100" s="12">
        <f t="shared" ref="N100:N109" si="20">TRUNC(G100*TRUNC(M100, 2), 2)</f>
        <v>1456.97</v>
      </c>
    </row>
    <row r="101" spans="1:14" ht="50" x14ac:dyDescent="0.25">
      <c r="A101" s="2" t="s">
        <v>216</v>
      </c>
      <c r="B101" s="4" t="s">
        <v>59</v>
      </c>
      <c r="C101" s="4" t="s">
        <v>60</v>
      </c>
      <c r="D101" s="4" t="s">
        <v>214</v>
      </c>
      <c r="E101" s="9" t="s">
        <v>215</v>
      </c>
      <c r="F101" s="11" t="s">
        <v>80</v>
      </c>
      <c r="G101" s="62">
        <v>1</v>
      </c>
      <c r="H101" s="37">
        <v>0.30199999999999999</v>
      </c>
      <c r="I101" s="13">
        <v>1150.8699999999999</v>
      </c>
      <c r="J101" s="13">
        <f t="shared" si="18"/>
        <v>1150.8699999999999</v>
      </c>
      <c r="K101" s="13">
        <v>306.10000000000025</v>
      </c>
      <c r="L101" s="13">
        <f t="shared" si="19"/>
        <v>306.10000000000002</v>
      </c>
      <c r="M101" s="13">
        <v>1456.97</v>
      </c>
      <c r="N101" s="13">
        <f t="shared" si="20"/>
        <v>1456.97</v>
      </c>
    </row>
    <row r="102" spans="1:14" ht="50" x14ac:dyDescent="0.25">
      <c r="A102" s="1" t="s">
        <v>217</v>
      </c>
      <c r="B102" s="3" t="s">
        <v>59</v>
      </c>
      <c r="C102" s="3" t="s">
        <v>60</v>
      </c>
      <c r="D102" s="3" t="s">
        <v>214</v>
      </c>
      <c r="E102" s="8" t="s">
        <v>215</v>
      </c>
      <c r="F102" s="10" t="s">
        <v>80</v>
      </c>
      <c r="G102" s="61">
        <v>1</v>
      </c>
      <c r="H102" s="36">
        <v>0.30199999999999999</v>
      </c>
      <c r="I102" s="12">
        <v>1150.8699999999999</v>
      </c>
      <c r="J102" s="12">
        <f t="shared" si="18"/>
        <v>1150.8699999999999</v>
      </c>
      <c r="K102" s="12">
        <v>306.10000000000025</v>
      </c>
      <c r="L102" s="12">
        <f t="shared" si="19"/>
        <v>306.10000000000002</v>
      </c>
      <c r="M102" s="12">
        <v>1456.97</v>
      </c>
      <c r="N102" s="12">
        <f t="shared" si="20"/>
        <v>1456.97</v>
      </c>
    </row>
    <row r="103" spans="1:14" ht="50" x14ac:dyDescent="0.25">
      <c r="A103" s="2" t="s">
        <v>218</v>
      </c>
      <c r="B103" s="4" t="s">
        <v>59</v>
      </c>
      <c r="C103" s="4" t="s">
        <v>60</v>
      </c>
      <c r="D103" s="4" t="s">
        <v>219</v>
      </c>
      <c r="E103" s="9" t="s">
        <v>220</v>
      </c>
      <c r="F103" s="11" t="s">
        <v>80</v>
      </c>
      <c r="G103" s="62">
        <v>7</v>
      </c>
      <c r="H103" s="37">
        <v>0.30199999999999999</v>
      </c>
      <c r="I103" s="13">
        <v>834.72</v>
      </c>
      <c r="J103" s="13">
        <f t="shared" si="18"/>
        <v>5843.04</v>
      </c>
      <c r="K103" s="13">
        <v>281.32</v>
      </c>
      <c r="L103" s="13">
        <f t="shared" si="19"/>
        <v>1969.24</v>
      </c>
      <c r="M103" s="13">
        <v>1116.04</v>
      </c>
      <c r="N103" s="13">
        <f t="shared" si="20"/>
        <v>7812.28</v>
      </c>
    </row>
    <row r="104" spans="1:14" ht="50" x14ac:dyDescent="0.25">
      <c r="A104" s="1" t="s">
        <v>221</v>
      </c>
      <c r="B104" s="3" t="s">
        <v>59</v>
      </c>
      <c r="C104" s="3" t="s">
        <v>60</v>
      </c>
      <c r="D104" s="3" t="s">
        <v>222</v>
      </c>
      <c r="E104" s="8" t="s">
        <v>223</v>
      </c>
      <c r="F104" s="10" t="s">
        <v>80</v>
      </c>
      <c r="G104" s="61">
        <v>1</v>
      </c>
      <c r="H104" s="36">
        <v>0.30199999999999999</v>
      </c>
      <c r="I104" s="12">
        <v>1054.8799999999999</v>
      </c>
      <c r="J104" s="12">
        <f t="shared" si="18"/>
        <v>1054.8800000000001</v>
      </c>
      <c r="K104" s="12">
        <v>286.42</v>
      </c>
      <c r="L104" s="12">
        <f t="shared" si="19"/>
        <v>286.42</v>
      </c>
      <c r="M104" s="12">
        <v>1341.3</v>
      </c>
      <c r="N104" s="12">
        <f t="shared" si="20"/>
        <v>1341.3</v>
      </c>
    </row>
    <row r="105" spans="1:14" ht="50" x14ac:dyDescent="0.25">
      <c r="A105" s="2" t="s">
        <v>224</v>
      </c>
      <c r="B105" s="4" t="s">
        <v>59</v>
      </c>
      <c r="C105" s="4" t="s">
        <v>60</v>
      </c>
      <c r="D105" s="4" t="s">
        <v>225</v>
      </c>
      <c r="E105" s="9" t="s">
        <v>226</v>
      </c>
      <c r="F105" s="11" t="s">
        <v>80</v>
      </c>
      <c r="G105" s="62">
        <v>1</v>
      </c>
      <c r="H105" s="37">
        <v>0.30199999999999999</v>
      </c>
      <c r="I105" s="13">
        <v>1119.92</v>
      </c>
      <c r="J105" s="13">
        <f t="shared" si="18"/>
        <v>1119.92</v>
      </c>
      <c r="K105" s="13">
        <v>300.64999999999998</v>
      </c>
      <c r="L105" s="13">
        <f t="shared" si="19"/>
        <v>300.64999999999998</v>
      </c>
      <c r="M105" s="13">
        <v>1420.57</v>
      </c>
      <c r="N105" s="13">
        <f t="shared" si="20"/>
        <v>1420.57</v>
      </c>
    </row>
    <row r="106" spans="1:14" ht="50" x14ac:dyDescent="0.25">
      <c r="A106" s="1" t="s">
        <v>227</v>
      </c>
      <c r="B106" s="3" t="s">
        <v>59</v>
      </c>
      <c r="C106" s="3" t="s">
        <v>60</v>
      </c>
      <c r="D106" s="3" t="s">
        <v>225</v>
      </c>
      <c r="E106" s="8" t="s">
        <v>226</v>
      </c>
      <c r="F106" s="10" t="s">
        <v>80</v>
      </c>
      <c r="G106" s="61">
        <v>1</v>
      </c>
      <c r="H106" s="36">
        <v>0.30199999999999999</v>
      </c>
      <c r="I106" s="12">
        <v>1119.92</v>
      </c>
      <c r="J106" s="12">
        <f t="shared" si="18"/>
        <v>1119.92</v>
      </c>
      <c r="K106" s="12">
        <v>300.64999999999998</v>
      </c>
      <c r="L106" s="12">
        <f t="shared" si="19"/>
        <v>300.64999999999998</v>
      </c>
      <c r="M106" s="12">
        <v>1420.57</v>
      </c>
      <c r="N106" s="12">
        <f t="shared" si="20"/>
        <v>1420.57</v>
      </c>
    </row>
    <row r="107" spans="1:14" ht="50" x14ac:dyDescent="0.25">
      <c r="A107" s="2" t="s">
        <v>228</v>
      </c>
      <c r="B107" s="4" t="s">
        <v>59</v>
      </c>
      <c r="C107" s="4" t="s">
        <v>60</v>
      </c>
      <c r="D107" s="4" t="s">
        <v>225</v>
      </c>
      <c r="E107" s="9" t="s">
        <v>226</v>
      </c>
      <c r="F107" s="11" t="s">
        <v>80</v>
      </c>
      <c r="G107" s="62">
        <v>18</v>
      </c>
      <c r="H107" s="37">
        <v>0.30199999999999999</v>
      </c>
      <c r="I107" s="13">
        <v>1119.92</v>
      </c>
      <c r="J107" s="13">
        <f t="shared" si="18"/>
        <v>20158.560000000001</v>
      </c>
      <c r="K107" s="13">
        <v>300.64999999999998</v>
      </c>
      <c r="L107" s="13">
        <f t="shared" si="19"/>
        <v>5411.7</v>
      </c>
      <c r="M107" s="13">
        <v>1420.57</v>
      </c>
      <c r="N107" s="13">
        <f t="shared" si="20"/>
        <v>25570.26</v>
      </c>
    </row>
    <row r="108" spans="1:14" ht="50" x14ac:dyDescent="0.25">
      <c r="A108" s="1" t="s">
        <v>229</v>
      </c>
      <c r="B108" s="3" t="s">
        <v>59</v>
      </c>
      <c r="C108" s="3" t="s">
        <v>60</v>
      </c>
      <c r="D108" s="3" t="s">
        <v>214</v>
      </c>
      <c r="E108" s="8" t="s">
        <v>215</v>
      </c>
      <c r="F108" s="10" t="s">
        <v>80</v>
      </c>
      <c r="G108" s="61">
        <v>2</v>
      </c>
      <c r="H108" s="36">
        <v>0.30199999999999999</v>
      </c>
      <c r="I108" s="12">
        <v>1150.8699999999999</v>
      </c>
      <c r="J108" s="12">
        <f t="shared" si="18"/>
        <v>2301.7399999999998</v>
      </c>
      <c r="K108" s="12">
        <v>306.10000000000025</v>
      </c>
      <c r="L108" s="12">
        <f t="shared" si="19"/>
        <v>612.20000000000005</v>
      </c>
      <c r="M108" s="12">
        <v>1456.97</v>
      </c>
      <c r="N108" s="12">
        <f t="shared" si="20"/>
        <v>2913.94</v>
      </c>
    </row>
    <row r="109" spans="1:14" ht="25" x14ac:dyDescent="0.25">
      <c r="A109" s="2" t="s">
        <v>230</v>
      </c>
      <c r="B109" s="4" t="s">
        <v>77</v>
      </c>
      <c r="C109" s="4" t="s">
        <v>60</v>
      </c>
      <c r="D109" s="4" t="s">
        <v>231</v>
      </c>
      <c r="E109" s="9" t="s">
        <v>232</v>
      </c>
      <c r="F109" s="11" t="s">
        <v>71</v>
      </c>
      <c r="G109" s="62">
        <v>24.48</v>
      </c>
      <c r="H109" s="37">
        <v>0.30199999999999999</v>
      </c>
      <c r="I109" s="13">
        <v>910.63</v>
      </c>
      <c r="J109" s="13">
        <f t="shared" si="18"/>
        <v>22292.22</v>
      </c>
      <c r="K109" s="13">
        <v>58.74</v>
      </c>
      <c r="L109" s="13">
        <f t="shared" si="19"/>
        <v>1437.95</v>
      </c>
      <c r="M109" s="13">
        <v>969.37</v>
      </c>
      <c r="N109" s="13">
        <f t="shared" si="20"/>
        <v>23730.17</v>
      </c>
    </row>
    <row r="110" spans="1:14" x14ac:dyDescent="0.25">
      <c r="A110" s="14" t="s">
        <v>233</v>
      </c>
      <c r="B110" s="55"/>
      <c r="C110" s="56"/>
      <c r="D110" s="56"/>
      <c r="E110" s="56" t="s">
        <v>234</v>
      </c>
      <c r="F110" s="15"/>
      <c r="G110" s="60"/>
      <c r="H110" s="35" t="s">
        <v>26</v>
      </c>
      <c r="I110" s="16"/>
      <c r="J110" s="16">
        <f>SUBTOTAL(109,J111:J113)</f>
        <v>5665.29</v>
      </c>
      <c r="K110" s="16"/>
      <c r="L110" s="16">
        <f>SUBTOTAL(109,L111:L113)</f>
        <v>441.7</v>
      </c>
      <c r="M110" s="16"/>
      <c r="N110" s="16">
        <f>SUBTOTAL(109,N111:N113)</f>
        <v>6107</v>
      </c>
    </row>
    <row r="111" spans="1:14" ht="25" x14ac:dyDescent="0.25">
      <c r="A111" s="1" t="s">
        <v>235</v>
      </c>
      <c r="B111" s="3" t="s">
        <v>59</v>
      </c>
      <c r="C111" s="3" t="s">
        <v>60</v>
      </c>
      <c r="D111" s="3" t="s">
        <v>236</v>
      </c>
      <c r="E111" s="8" t="s">
        <v>237</v>
      </c>
      <c r="F111" s="10" t="s">
        <v>75</v>
      </c>
      <c r="G111" s="61">
        <v>11.95</v>
      </c>
      <c r="H111" s="36">
        <v>0.30199999999999999</v>
      </c>
      <c r="I111" s="12">
        <v>151.87</v>
      </c>
      <c r="J111" s="12">
        <f>TRUNC(G111*TRUNC(I111, 2), 2)</f>
        <v>1814.84</v>
      </c>
      <c r="K111" s="12">
        <v>21.4</v>
      </c>
      <c r="L111" s="12">
        <f>TRUNC(G111*TRUNC(K111, 2), 2)</f>
        <v>255.73</v>
      </c>
      <c r="M111" s="12">
        <v>173.27</v>
      </c>
      <c r="N111" s="12">
        <f>TRUNC(G111*TRUNC(M111, 2), 2)</f>
        <v>2070.5700000000002</v>
      </c>
    </row>
    <row r="112" spans="1:14" ht="25" x14ac:dyDescent="0.25">
      <c r="A112" s="2" t="s">
        <v>238</v>
      </c>
      <c r="B112" s="4" t="s">
        <v>77</v>
      </c>
      <c r="C112" s="4" t="s">
        <v>60</v>
      </c>
      <c r="D112" s="4" t="s">
        <v>239</v>
      </c>
      <c r="E112" s="9" t="s">
        <v>240</v>
      </c>
      <c r="F112" s="11" t="s">
        <v>71</v>
      </c>
      <c r="G112" s="62">
        <v>1.9</v>
      </c>
      <c r="H112" s="37">
        <v>0.30199999999999999</v>
      </c>
      <c r="I112" s="13">
        <v>1296.45</v>
      </c>
      <c r="J112" s="13">
        <f>TRUNC(G112*TRUNC(I112, 2), 2)</f>
        <v>2463.25</v>
      </c>
      <c r="K112" s="13">
        <v>62.62</v>
      </c>
      <c r="L112" s="13">
        <f>TRUNC(G112*TRUNC(K112, 2), 2)</f>
        <v>118.97</v>
      </c>
      <c r="M112" s="13">
        <v>1359.07</v>
      </c>
      <c r="N112" s="13">
        <f>TRUNC(G112*TRUNC(M112, 2), 2)</f>
        <v>2582.23</v>
      </c>
    </row>
    <row r="113" spans="1:14" ht="25" x14ac:dyDescent="0.25">
      <c r="A113" s="1" t="s">
        <v>241</v>
      </c>
      <c r="B113" s="3" t="s">
        <v>77</v>
      </c>
      <c r="C113" s="3" t="s">
        <v>60</v>
      </c>
      <c r="D113" s="3" t="s">
        <v>239</v>
      </c>
      <c r="E113" s="8" t="s">
        <v>240</v>
      </c>
      <c r="F113" s="10" t="s">
        <v>71</v>
      </c>
      <c r="G113" s="61">
        <v>1.07</v>
      </c>
      <c r="H113" s="36">
        <v>0.30199999999999999</v>
      </c>
      <c r="I113" s="12">
        <v>1296.45</v>
      </c>
      <c r="J113" s="12">
        <f>TRUNC(G113*TRUNC(I113, 2), 2)</f>
        <v>1387.2</v>
      </c>
      <c r="K113" s="12">
        <v>62.62</v>
      </c>
      <c r="L113" s="12">
        <f>TRUNC(G113*TRUNC(K113, 2), 2)</f>
        <v>67</v>
      </c>
      <c r="M113" s="12">
        <v>1359.07</v>
      </c>
      <c r="N113" s="12">
        <f>TRUNC(G113*TRUNC(M113, 2), 2)</f>
        <v>1454.2</v>
      </c>
    </row>
    <row r="114" spans="1:14" x14ac:dyDescent="0.25">
      <c r="A114" s="14" t="s">
        <v>242</v>
      </c>
      <c r="B114" s="55" t="s">
        <v>56</v>
      </c>
      <c r="C114" s="56" t="s">
        <v>56</v>
      </c>
      <c r="D114" s="56" t="s">
        <v>56</v>
      </c>
      <c r="E114" s="56" t="s">
        <v>243</v>
      </c>
      <c r="F114" s="15" t="s">
        <v>56</v>
      </c>
      <c r="G114" s="60"/>
      <c r="H114" s="35" t="s">
        <v>26</v>
      </c>
      <c r="I114" s="16"/>
      <c r="J114" s="16">
        <f>SUBTOTAL(109,J115:J115)</f>
        <v>1203.56</v>
      </c>
      <c r="K114" s="16"/>
      <c r="L114" s="16">
        <f>SUBTOTAL(109,L115:L115)</f>
        <v>2438.8000000000002</v>
      </c>
      <c r="M114" s="16"/>
      <c r="N114" s="16">
        <f>SUBTOTAL(109,N115:N115)</f>
        <v>3642.37</v>
      </c>
    </row>
    <row r="115" spans="1:14" ht="25" x14ac:dyDescent="0.25">
      <c r="A115" s="1" t="s">
        <v>244</v>
      </c>
      <c r="B115" s="3" t="s">
        <v>59</v>
      </c>
      <c r="C115" s="3" t="s">
        <v>60</v>
      </c>
      <c r="D115" s="3" t="s">
        <v>245</v>
      </c>
      <c r="E115" s="8" t="s">
        <v>246</v>
      </c>
      <c r="F115" s="10" t="s">
        <v>84</v>
      </c>
      <c r="G115" s="61">
        <v>791.82</v>
      </c>
      <c r="H115" s="36">
        <v>0.30199999999999999</v>
      </c>
      <c r="I115" s="12">
        <v>1.52</v>
      </c>
      <c r="J115" s="12">
        <f>TRUNC(G115*TRUNC(I115, 2), 2)</f>
        <v>1203.56</v>
      </c>
      <c r="K115" s="12">
        <v>3.08</v>
      </c>
      <c r="L115" s="12">
        <f>TRUNC(G115*TRUNC(K115, 2), 2)</f>
        <v>2438.8000000000002</v>
      </c>
      <c r="M115" s="12">
        <v>4.5999999999999996</v>
      </c>
      <c r="N115" s="12">
        <f>TRUNC(G115*TRUNC(M115, 2), 2)</f>
        <v>3642.37</v>
      </c>
    </row>
    <row r="116" spans="1:14" x14ac:dyDescent="0.25">
      <c r="A116" s="46" t="s">
        <v>247</v>
      </c>
      <c r="B116" s="47" t="s">
        <v>56</v>
      </c>
      <c r="C116" s="47" t="s">
        <v>56</v>
      </c>
      <c r="D116" s="47" t="s">
        <v>56</v>
      </c>
      <c r="E116" s="47" t="s">
        <v>248</v>
      </c>
      <c r="F116" s="48" t="s">
        <v>56</v>
      </c>
      <c r="G116" s="59"/>
      <c r="H116" s="49" t="s">
        <v>26</v>
      </c>
      <c r="I116" s="50"/>
      <c r="J116" s="50">
        <f>SUBTOTAL(109,J117:J121)</f>
        <v>7127.2</v>
      </c>
      <c r="K116" s="50"/>
      <c r="L116" s="50">
        <f>SUBTOTAL(109,L117:L121)</f>
        <v>83328.319999999992</v>
      </c>
      <c r="M116" s="50"/>
      <c r="N116" s="50">
        <f>SUBTOTAL(109,N117:N121)</f>
        <v>90455.529999999984</v>
      </c>
    </row>
    <row r="117" spans="1:14" x14ac:dyDescent="0.25">
      <c r="A117" s="1" t="s">
        <v>249</v>
      </c>
      <c r="B117" s="3" t="s">
        <v>68</v>
      </c>
      <c r="C117" s="3" t="s">
        <v>250</v>
      </c>
      <c r="D117" s="3" t="s">
        <v>251</v>
      </c>
      <c r="E117" s="8" t="s">
        <v>252</v>
      </c>
      <c r="F117" s="10" t="s">
        <v>80</v>
      </c>
      <c r="G117" s="61">
        <v>1</v>
      </c>
      <c r="H117" s="36">
        <v>0.30199999999999999</v>
      </c>
      <c r="I117" s="12">
        <v>0</v>
      </c>
      <c r="J117" s="12">
        <f>TRUNC(G117*TRUNC(I117, 2), 2)</f>
        <v>0</v>
      </c>
      <c r="K117" s="12">
        <v>34445.71</v>
      </c>
      <c r="L117" s="12">
        <f>TRUNC(G117*TRUNC(K117, 2), 2)</f>
        <v>34445.71</v>
      </c>
      <c r="M117" s="12">
        <v>34445.71</v>
      </c>
      <c r="N117" s="12">
        <f>TRUNC(G117*TRUNC(M117, 2), 2)</f>
        <v>34445.71</v>
      </c>
    </row>
    <row r="118" spans="1:14" x14ac:dyDescent="0.25">
      <c r="A118" s="2" t="s">
        <v>253</v>
      </c>
      <c r="B118" s="4" t="s">
        <v>68</v>
      </c>
      <c r="C118" s="4" t="s">
        <v>250</v>
      </c>
      <c r="D118" s="4" t="s">
        <v>254</v>
      </c>
      <c r="E118" s="9" t="s">
        <v>255</v>
      </c>
      <c r="F118" s="11" t="s">
        <v>80</v>
      </c>
      <c r="G118" s="62">
        <v>1</v>
      </c>
      <c r="H118" s="37">
        <v>0.30199999999999999</v>
      </c>
      <c r="I118" s="13">
        <v>0</v>
      </c>
      <c r="J118" s="13">
        <f>TRUNC(G118*TRUNC(I118, 2), 2)</f>
        <v>0</v>
      </c>
      <c r="K118" s="13">
        <v>14262.1</v>
      </c>
      <c r="L118" s="13">
        <f>TRUNC(G118*TRUNC(K118, 2), 2)</f>
        <v>14262.1</v>
      </c>
      <c r="M118" s="13">
        <v>14262.1</v>
      </c>
      <c r="N118" s="13">
        <f>TRUNC(G118*TRUNC(M118, 2), 2)</f>
        <v>14262.1</v>
      </c>
    </row>
    <row r="119" spans="1:14" x14ac:dyDescent="0.25">
      <c r="A119" s="1" t="s">
        <v>256</v>
      </c>
      <c r="B119" s="3" t="s">
        <v>68</v>
      </c>
      <c r="C119" s="3" t="s">
        <v>250</v>
      </c>
      <c r="D119" s="3" t="s">
        <v>257</v>
      </c>
      <c r="E119" s="8" t="s">
        <v>258</v>
      </c>
      <c r="F119" s="10" t="s">
        <v>80</v>
      </c>
      <c r="G119" s="61">
        <v>1</v>
      </c>
      <c r="H119" s="36">
        <v>0.30199999999999999</v>
      </c>
      <c r="I119" s="12">
        <v>0</v>
      </c>
      <c r="J119" s="12">
        <f>TRUNC(G119*TRUNC(I119, 2), 2)</f>
        <v>0</v>
      </c>
      <c r="K119" s="12">
        <v>16729.39</v>
      </c>
      <c r="L119" s="12">
        <f>TRUNC(G119*TRUNC(K119, 2), 2)</f>
        <v>16729.39</v>
      </c>
      <c r="M119" s="12">
        <v>16729.39</v>
      </c>
      <c r="N119" s="12">
        <f>TRUNC(G119*TRUNC(M119, 2), 2)</f>
        <v>16729.39</v>
      </c>
    </row>
    <row r="120" spans="1:14" x14ac:dyDescent="0.25">
      <c r="A120" s="2" t="s">
        <v>259</v>
      </c>
      <c r="B120" s="4" t="s">
        <v>68</v>
      </c>
      <c r="C120" s="4" t="s">
        <v>250</v>
      </c>
      <c r="D120" s="4" t="s">
        <v>260</v>
      </c>
      <c r="E120" s="9" t="s">
        <v>261</v>
      </c>
      <c r="F120" s="11" t="s">
        <v>80</v>
      </c>
      <c r="G120" s="62">
        <v>1</v>
      </c>
      <c r="H120" s="37">
        <v>0.30199999999999999</v>
      </c>
      <c r="I120" s="13">
        <v>0</v>
      </c>
      <c r="J120" s="13">
        <f>TRUNC(G120*TRUNC(I120, 2), 2)</f>
        <v>0</v>
      </c>
      <c r="K120" s="13">
        <v>17668.04</v>
      </c>
      <c r="L120" s="13">
        <f>TRUNC(G120*TRUNC(K120, 2), 2)</f>
        <v>17668.04</v>
      </c>
      <c r="M120" s="13">
        <v>17668.04</v>
      </c>
      <c r="N120" s="13">
        <f>TRUNC(G120*TRUNC(M120, 2), 2)</f>
        <v>17668.04</v>
      </c>
    </row>
    <row r="121" spans="1:14" ht="25" x14ac:dyDescent="0.25">
      <c r="A121" s="1" t="s">
        <v>262</v>
      </c>
      <c r="B121" s="3" t="s">
        <v>68</v>
      </c>
      <c r="C121" s="3" t="s">
        <v>60</v>
      </c>
      <c r="D121" s="3" t="s">
        <v>263</v>
      </c>
      <c r="E121" s="8" t="s">
        <v>264</v>
      </c>
      <c r="F121" s="10" t="s">
        <v>84</v>
      </c>
      <c r="G121" s="61">
        <v>8.59</v>
      </c>
      <c r="H121" s="36">
        <v>0.30199999999999999</v>
      </c>
      <c r="I121" s="12">
        <v>829.70999999999992</v>
      </c>
      <c r="J121" s="12">
        <f>TRUNC(G121*TRUNC(I121, 2), 2)</f>
        <v>7127.2</v>
      </c>
      <c r="K121" s="12">
        <v>25.970000000000002</v>
      </c>
      <c r="L121" s="12">
        <f>TRUNC(G121*TRUNC(K121, 2), 2)</f>
        <v>223.08</v>
      </c>
      <c r="M121" s="12">
        <v>855.68</v>
      </c>
      <c r="N121" s="12">
        <f>TRUNC(G121*TRUNC(M121, 2), 2)</f>
        <v>7350.29</v>
      </c>
    </row>
    <row r="122" spans="1:14" x14ac:dyDescent="0.25">
      <c r="A122" s="46" t="s">
        <v>265</v>
      </c>
      <c r="B122" s="47" t="s">
        <v>56</v>
      </c>
      <c r="C122" s="47" t="s">
        <v>56</v>
      </c>
      <c r="D122" s="47" t="s">
        <v>56</v>
      </c>
      <c r="E122" s="47" t="s">
        <v>266</v>
      </c>
      <c r="F122" s="48" t="s">
        <v>56</v>
      </c>
      <c r="G122" s="59"/>
      <c r="H122" s="49" t="s">
        <v>26</v>
      </c>
      <c r="I122" s="50"/>
      <c r="J122" s="50">
        <f>SUBTOTAL(109,J123:J123)</f>
        <v>7488.78</v>
      </c>
      <c r="K122" s="50"/>
      <c r="L122" s="50">
        <f>SUBTOTAL(109,L123:L123)</f>
        <v>266.88</v>
      </c>
      <c r="M122" s="50"/>
      <c r="N122" s="50">
        <f>SUBTOTAL(109,N123:N123)</f>
        <v>7755.66</v>
      </c>
    </row>
    <row r="123" spans="1:14" ht="25" x14ac:dyDescent="0.25">
      <c r="A123" s="1" t="s">
        <v>267</v>
      </c>
      <c r="B123" s="3" t="s">
        <v>68</v>
      </c>
      <c r="C123" s="3" t="s">
        <v>60</v>
      </c>
      <c r="D123" s="3" t="s">
        <v>268</v>
      </c>
      <c r="E123" s="8" t="s">
        <v>269</v>
      </c>
      <c r="F123" s="10" t="s">
        <v>84</v>
      </c>
      <c r="G123" s="61">
        <v>6</v>
      </c>
      <c r="H123" s="36">
        <v>0.30199999999999999</v>
      </c>
      <c r="I123" s="12">
        <v>1248.1299999999999</v>
      </c>
      <c r="J123" s="12">
        <f>TRUNC(G123*TRUNC(I123, 2), 2)</f>
        <v>7488.78</v>
      </c>
      <c r="K123" s="12">
        <v>44.48</v>
      </c>
      <c r="L123" s="12">
        <f>TRUNC(G123*TRUNC(K123, 2), 2)</f>
        <v>266.88</v>
      </c>
      <c r="M123" s="12">
        <v>1292.6099999999999</v>
      </c>
      <c r="N123" s="12">
        <f>TRUNC(G123*TRUNC(M123, 2), 2)</f>
        <v>7755.66</v>
      </c>
    </row>
    <row r="124" spans="1:14" x14ac:dyDescent="0.25">
      <c r="A124" s="46" t="s">
        <v>270</v>
      </c>
      <c r="B124" s="47" t="s">
        <v>56</v>
      </c>
      <c r="C124" s="47" t="s">
        <v>56</v>
      </c>
      <c r="D124" s="47" t="s">
        <v>56</v>
      </c>
      <c r="E124" s="47" t="s">
        <v>271</v>
      </c>
      <c r="F124" s="48" t="s">
        <v>56</v>
      </c>
      <c r="G124" s="59"/>
      <c r="H124" s="49" t="s">
        <v>26</v>
      </c>
      <c r="I124" s="50"/>
      <c r="J124" s="50">
        <f>SUBTOTAL(109,J125:J126)</f>
        <v>25635.25</v>
      </c>
      <c r="K124" s="50"/>
      <c r="L124" s="50">
        <f>SUBTOTAL(109,L125:L126)</f>
        <v>789.68000000000006</v>
      </c>
      <c r="M124" s="50"/>
      <c r="N124" s="50">
        <f>SUBTOTAL(109,N125:N126)</f>
        <v>26424.93</v>
      </c>
    </row>
    <row r="125" spans="1:14" ht="25" x14ac:dyDescent="0.25">
      <c r="A125" s="1" t="s">
        <v>272</v>
      </c>
      <c r="B125" s="3" t="s">
        <v>68</v>
      </c>
      <c r="C125" s="3" t="s">
        <v>60</v>
      </c>
      <c r="D125" s="3" t="s">
        <v>273</v>
      </c>
      <c r="E125" s="8" t="s">
        <v>274</v>
      </c>
      <c r="F125" s="10" t="s">
        <v>84</v>
      </c>
      <c r="G125" s="61">
        <v>19.239999999999998</v>
      </c>
      <c r="H125" s="36">
        <v>0.30199999999999999</v>
      </c>
      <c r="I125" s="12">
        <v>824.55000000000007</v>
      </c>
      <c r="J125" s="12">
        <f>TRUNC(G125*TRUNC(I125, 2), 2)</f>
        <v>15864.34</v>
      </c>
      <c r="K125" s="12">
        <v>25.4</v>
      </c>
      <c r="L125" s="12">
        <f>TRUNC(G125*TRUNC(K125, 2), 2)</f>
        <v>488.69</v>
      </c>
      <c r="M125" s="12">
        <v>849.95</v>
      </c>
      <c r="N125" s="12">
        <f>TRUNC(G125*TRUNC(M125, 2), 2)</f>
        <v>16353.03</v>
      </c>
    </row>
    <row r="126" spans="1:14" ht="25" x14ac:dyDescent="0.25">
      <c r="A126" s="2" t="s">
        <v>275</v>
      </c>
      <c r="B126" s="4" t="s">
        <v>68</v>
      </c>
      <c r="C126" s="4" t="s">
        <v>60</v>
      </c>
      <c r="D126" s="4" t="s">
        <v>273</v>
      </c>
      <c r="E126" s="9" t="s">
        <v>274</v>
      </c>
      <c r="F126" s="11" t="s">
        <v>84</v>
      </c>
      <c r="G126" s="62">
        <v>11.85</v>
      </c>
      <c r="H126" s="37">
        <v>0.30199999999999999</v>
      </c>
      <c r="I126" s="13">
        <v>824.55000000000007</v>
      </c>
      <c r="J126" s="13">
        <f>TRUNC(G126*TRUNC(I126, 2), 2)</f>
        <v>9770.91</v>
      </c>
      <c r="K126" s="13">
        <v>25.4</v>
      </c>
      <c r="L126" s="13">
        <f>TRUNC(G126*TRUNC(K126, 2), 2)</f>
        <v>300.99</v>
      </c>
      <c r="M126" s="13">
        <v>849.95</v>
      </c>
      <c r="N126" s="13">
        <f>TRUNC(G126*TRUNC(M126, 2), 2)</f>
        <v>10071.9</v>
      </c>
    </row>
    <row r="127" spans="1:14" x14ac:dyDescent="0.25">
      <c r="A127" s="46" t="s">
        <v>276</v>
      </c>
      <c r="B127" s="47" t="s">
        <v>56</v>
      </c>
      <c r="C127" s="47" t="s">
        <v>56</v>
      </c>
      <c r="D127" s="47" t="s">
        <v>56</v>
      </c>
      <c r="E127" s="47" t="s">
        <v>277</v>
      </c>
      <c r="F127" s="48" t="s">
        <v>56</v>
      </c>
      <c r="G127" s="59"/>
      <c r="H127" s="49" t="s">
        <v>26</v>
      </c>
      <c r="I127" s="50"/>
      <c r="J127" s="50">
        <f>SUBTOTAL(109,J128:J128)</f>
        <v>21422.77</v>
      </c>
      <c r="K127" s="50"/>
      <c r="L127" s="50">
        <f>SUBTOTAL(109,L128:L128)</f>
        <v>2611.48</v>
      </c>
      <c r="M127" s="50"/>
      <c r="N127" s="50">
        <f>SUBTOTAL(109,N128:N128)</f>
        <v>24034.25</v>
      </c>
    </row>
    <row r="128" spans="1:14" ht="25" x14ac:dyDescent="0.25">
      <c r="A128" s="2" t="s">
        <v>278</v>
      </c>
      <c r="B128" s="4" t="s">
        <v>68</v>
      </c>
      <c r="C128" s="4" t="s">
        <v>60</v>
      </c>
      <c r="D128" s="4" t="s">
        <v>279</v>
      </c>
      <c r="E128" s="9" t="s">
        <v>280</v>
      </c>
      <c r="F128" s="11" t="s">
        <v>80</v>
      </c>
      <c r="G128" s="62">
        <v>1</v>
      </c>
      <c r="H128" s="37">
        <v>0.30199999999999999</v>
      </c>
      <c r="I128" s="13">
        <v>21422.770000000004</v>
      </c>
      <c r="J128" s="13">
        <f>TRUNC(G128*TRUNC(I128, 2), 2)</f>
        <v>21422.77</v>
      </c>
      <c r="K128" s="13">
        <v>2611.48</v>
      </c>
      <c r="L128" s="13">
        <f>TRUNC(G128*TRUNC(K128, 2), 2)</f>
        <v>2611.48</v>
      </c>
      <c r="M128" s="13">
        <v>24034.25</v>
      </c>
      <c r="N128" s="13">
        <f>TRUNC(G128*TRUNC(M128, 2), 2)</f>
        <v>24034.25</v>
      </c>
    </row>
    <row r="129" spans="1:14" x14ac:dyDescent="0.25">
      <c r="A129" s="46" t="s">
        <v>281</v>
      </c>
      <c r="B129" s="47" t="s">
        <v>56</v>
      </c>
      <c r="C129" s="47" t="s">
        <v>56</v>
      </c>
      <c r="D129" s="47" t="s">
        <v>56</v>
      </c>
      <c r="E129" s="47" t="s">
        <v>282</v>
      </c>
      <c r="F129" s="48" t="s">
        <v>56</v>
      </c>
      <c r="G129" s="59"/>
      <c r="H129" s="49" t="s">
        <v>26</v>
      </c>
      <c r="I129" s="50"/>
      <c r="J129" s="50">
        <f>SUBTOTAL(109,J130:J130)</f>
        <v>31058.05</v>
      </c>
      <c r="K129" s="50"/>
      <c r="L129" s="50">
        <f>SUBTOTAL(109,L130:L130)</f>
        <v>1327.8</v>
      </c>
      <c r="M129" s="50"/>
      <c r="N129" s="50">
        <f>SUBTOTAL(109,N130:N130)</f>
        <v>32385.85</v>
      </c>
    </row>
    <row r="130" spans="1:14" ht="25" x14ac:dyDescent="0.25">
      <c r="A130" s="2" t="s">
        <v>283</v>
      </c>
      <c r="B130" s="4" t="s">
        <v>68</v>
      </c>
      <c r="C130" s="4" t="s">
        <v>60</v>
      </c>
      <c r="D130" s="4" t="s">
        <v>284</v>
      </c>
      <c r="E130" s="9" t="s">
        <v>285</v>
      </c>
      <c r="F130" s="11" t="s">
        <v>80</v>
      </c>
      <c r="G130" s="62">
        <v>1</v>
      </c>
      <c r="H130" s="37">
        <v>0.30199999999999999</v>
      </c>
      <c r="I130" s="13">
        <v>31058.05</v>
      </c>
      <c r="J130" s="13">
        <f>TRUNC(G130*TRUNC(I130, 2), 2)</f>
        <v>31058.05</v>
      </c>
      <c r="K130" s="13">
        <v>1327.8</v>
      </c>
      <c r="L130" s="13">
        <f>TRUNC(G130*TRUNC(K130, 2), 2)</f>
        <v>1327.8</v>
      </c>
      <c r="M130" s="13">
        <v>32385.85</v>
      </c>
      <c r="N130" s="13">
        <f>TRUNC(G130*TRUNC(M130, 2), 2)</f>
        <v>32385.85</v>
      </c>
    </row>
    <row r="131" spans="1:14" x14ac:dyDescent="0.25">
      <c r="A131" s="42" t="s">
        <v>286</v>
      </c>
      <c r="B131" s="53"/>
      <c r="C131" s="54"/>
      <c r="D131" s="54"/>
      <c r="E131" s="54" t="s">
        <v>287</v>
      </c>
      <c r="F131" s="43"/>
      <c r="G131" s="58"/>
      <c r="H131" s="44" t="s">
        <v>26</v>
      </c>
      <c r="I131" s="45"/>
      <c r="J131" s="45">
        <f>SUBTOTAL(109,J132:J157)</f>
        <v>186337.97999999995</v>
      </c>
      <c r="K131" s="45"/>
      <c r="L131" s="45">
        <f>SUBTOTAL(109,L132:L157)</f>
        <v>81597.98000000001</v>
      </c>
      <c r="M131" s="45"/>
      <c r="N131" s="45">
        <f>SUBTOTAL(109,N132:N157)</f>
        <v>267936.02000000008</v>
      </c>
    </row>
    <row r="132" spans="1:14" x14ac:dyDescent="0.25">
      <c r="A132" s="14" t="s">
        <v>288</v>
      </c>
      <c r="B132" s="55"/>
      <c r="C132" s="56"/>
      <c r="D132" s="56"/>
      <c r="E132" s="56" t="s">
        <v>86</v>
      </c>
      <c r="F132" s="15"/>
      <c r="G132" s="60"/>
      <c r="H132" s="35" t="s">
        <v>26</v>
      </c>
      <c r="I132" s="16"/>
      <c r="J132" s="16">
        <f>SUBTOTAL(109,J133:J134)</f>
        <v>38553.759999999995</v>
      </c>
      <c r="K132" s="16"/>
      <c r="L132" s="16">
        <f>SUBTOTAL(109,L133:L134)</f>
        <v>5994.28</v>
      </c>
      <c r="M132" s="16"/>
      <c r="N132" s="16">
        <f>SUBTOTAL(109,N133:N134)</f>
        <v>44548.05</v>
      </c>
    </row>
    <row r="133" spans="1:14" ht="25" x14ac:dyDescent="0.25">
      <c r="A133" s="1" t="s">
        <v>289</v>
      </c>
      <c r="B133" s="3" t="s">
        <v>68</v>
      </c>
      <c r="C133" s="3" t="s">
        <v>60</v>
      </c>
      <c r="D133" s="3" t="s">
        <v>104</v>
      </c>
      <c r="E133" s="8" t="s">
        <v>105</v>
      </c>
      <c r="F133" s="10" t="s">
        <v>84</v>
      </c>
      <c r="G133" s="61">
        <v>539.48</v>
      </c>
      <c r="H133" s="36">
        <v>0.30199999999999999</v>
      </c>
      <c r="I133" s="12">
        <v>70.150000000000006</v>
      </c>
      <c r="J133" s="12">
        <f>TRUNC(G133*TRUNC(I133, 2), 2)</f>
        <v>37844.519999999997</v>
      </c>
      <c r="K133" s="12">
        <v>10.96</v>
      </c>
      <c r="L133" s="12">
        <f>TRUNC(G133*TRUNC(K133, 2), 2)</f>
        <v>5912.7</v>
      </c>
      <c r="M133" s="12">
        <v>81.11</v>
      </c>
      <c r="N133" s="12">
        <f>TRUNC(G133*TRUNC(M133, 2), 2)</f>
        <v>43757.22</v>
      </c>
    </row>
    <row r="134" spans="1:14" ht="37.5" x14ac:dyDescent="0.25">
      <c r="A134" s="2" t="s">
        <v>290</v>
      </c>
      <c r="B134" s="4" t="s">
        <v>59</v>
      </c>
      <c r="C134" s="4" t="s">
        <v>60</v>
      </c>
      <c r="D134" s="4" t="s">
        <v>291</v>
      </c>
      <c r="E134" s="9" t="s">
        <v>292</v>
      </c>
      <c r="F134" s="11" t="s">
        <v>84</v>
      </c>
      <c r="G134" s="62">
        <v>11.54</v>
      </c>
      <c r="H134" s="37">
        <v>0.30199999999999999</v>
      </c>
      <c r="I134" s="13">
        <v>61.46</v>
      </c>
      <c r="J134" s="13">
        <f>TRUNC(G134*TRUNC(I134, 2), 2)</f>
        <v>709.24</v>
      </c>
      <c r="K134" s="13">
        <v>7.0699999999999994</v>
      </c>
      <c r="L134" s="13">
        <f>TRUNC(G134*TRUNC(K134, 2), 2)</f>
        <v>81.58</v>
      </c>
      <c r="M134" s="13">
        <v>68.53</v>
      </c>
      <c r="N134" s="13">
        <f>TRUNC(G134*TRUNC(M134, 2), 2)</f>
        <v>790.83</v>
      </c>
    </row>
    <row r="135" spans="1:14" x14ac:dyDescent="0.25">
      <c r="A135" s="14" t="s">
        <v>293</v>
      </c>
      <c r="B135" s="55"/>
      <c r="C135" s="56"/>
      <c r="D135" s="56"/>
      <c r="E135" s="56" t="s">
        <v>153</v>
      </c>
      <c r="F135" s="15"/>
      <c r="G135" s="60"/>
      <c r="H135" s="35" t="s">
        <v>26</v>
      </c>
      <c r="I135" s="16"/>
      <c r="J135" s="16">
        <f>SUBTOTAL(109,J136:J140)</f>
        <v>34232.300000000003</v>
      </c>
      <c r="K135" s="16"/>
      <c r="L135" s="16">
        <f>SUBTOTAL(109,L136:L140)</f>
        <v>34422.1</v>
      </c>
      <c r="M135" s="16"/>
      <c r="N135" s="16">
        <f>SUBTOTAL(109,N136:N140)</f>
        <v>68654.42</v>
      </c>
    </row>
    <row r="136" spans="1:14" ht="25" x14ac:dyDescent="0.25">
      <c r="A136" s="1" t="s">
        <v>294</v>
      </c>
      <c r="B136" s="3" t="s">
        <v>59</v>
      </c>
      <c r="C136" s="3" t="s">
        <v>60</v>
      </c>
      <c r="D136" s="3" t="s">
        <v>146</v>
      </c>
      <c r="E136" s="8" t="s">
        <v>147</v>
      </c>
      <c r="F136" s="10" t="s">
        <v>84</v>
      </c>
      <c r="G136" s="61">
        <v>1525.95</v>
      </c>
      <c r="H136" s="36">
        <v>0.30199999999999999</v>
      </c>
      <c r="I136" s="12">
        <v>10.39</v>
      </c>
      <c r="J136" s="12">
        <f>TRUNC(G136*TRUNC(I136, 2), 2)</f>
        <v>15854.62</v>
      </c>
      <c r="K136" s="12">
        <v>5.87</v>
      </c>
      <c r="L136" s="12">
        <f>TRUNC(G136*TRUNC(K136, 2), 2)</f>
        <v>8957.32</v>
      </c>
      <c r="M136" s="12">
        <v>16.260000000000002</v>
      </c>
      <c r="N136" s="12">
        <f>TRUNC(G136*TRUNC(M136, 2), 2)</f>
        <v>24811.94</v>
      </c>
    </row>
    <row r="137" spans="1:14" ht="25" x14ac:dyDescent="0.25">
      <c r="A137" s="2" t="s">
        <v>295</v>
      </c>
      <c r="B137" s="4" t="s">
        <v>59</v>
      </c>
      <c r="C137" s="4" t="s">
        <v>60</v>
      </c>
      <c r="D137" s="4" t="s">
        <v>146</v>
      </c>
      <c r="E137" s="9" t="s">
        <v>147</v>
      </c>
      <c r="F137" s="11" t="s">
        <v>84</v>
      </c>
      <c r="G137" s="62">
        <v>8.6999999999999993</v>
      </c>
      <c r="H137" s="37">
        <v>0.30199999999999999</v>
      </c>
      <c r="I137" s="13">
        <v>10.39</v>
      </c>
      <c r="J137" s="13">
        <f>TRUNC(G137*TRUNC(I137, 2), 2)</f>
        <v>90.39</v>
      </c>
      <c r="K137" s="13">
        <v>5.87</v>
      </c>
      <c r="L137" s="13">
        <f>TRUNC(G137*TRUNC(K137, 2), 2)</f>
        <v>51.06</v>
      </c>
      <c r="M137" s="13">
        <v>16.260000000000002</v>
      </c>
      <c r="N137" s="13">
        <f>TRUNC(G137*TRUNC(M137, 2), 2)</f>
        <v>141.46</v>
      </c>
    </row>
    <row r="138" spans="1:14" ht="25" x14ac:dyDescent="0.25">
      <c r="A138" s="1" t="s">
        <v>296</v>
      </c>
      <c r="B138" s="3" t="s">
        <v>59</v>
      </c>
      <c r="C138" s="3" t="s">
        <v>60</v>
      </c>
      <c r="D138" s="3" t="s">
        <v>146</v>
      </c>
      <c r="E138" s="8" t="s">
        <v>147</v>
      </c>
      <c r="F138" s="10" t="s">
        <v>84</v>
      </c>
      <c r="G138" s="61">
        <v>179.2</v>
      </c>
      <c r="H138" s="36">
        <v>0.30199999999999999</v>
      </c>
      <c r="I138" s="12">
        <v>10.39</v>
      </c>
      <c r="J138" s="12">
        <f>TRUNC(G138*TRUNC(I138, 2), 2)</f>
        <v>1861.88</v>
      </c>
      <c r="K138" s="12">
        <v>5.87</v>
      </c>
      <c r="L138" s="12">
        <f>TRUNC(G138*TRUNC(K138, 2), 2)</f>
        <v>1051.9000000000001</v>
      </c>
      <c r="M138" s="12">
        <v>16.260000000000002</v>
      </c>
      <c r="N138" s="12">
        <f>TRUNC(G138*TRUNC(M138, 2), 2)</f>
        <v>2913.79</v>
      </c>
    </row>
    <row r="139" spans="1:14" ht="25" x14ac:dyDescent="0.25">
      <c r="A139" s="2" t="s">
        <v>297</v>
      </c>
      <c r="B139" s="4" t="s">
        <v>68</v>
      </c>
      <c r="C139" s="4" t="s">
        <v>60</v>
      </c>
      <c r="D139" s="4" t="s">
        <v>159</v>
      </c>
      <c r="E139" s="9" t="s">
        <v>160</v>
      </c>
      <c r="F139" s="11" t="s">
        <v>84</v>
      </c>
      <c r="G139" s="62">
        <v>26.13</v>
      </c>
      <c r="H139" s="37">
        <v>0.30199999999999999</v>
      </c>
      <c r="I139" s="13">
        <v>0</v>
      </c>
      <c r="J139" s="13">
        <f>TRUNC(G139*TRUNC(I139, 2), 2)</f>
        <v>0</v>
      </c>
      <c r="K139" s="13">
        <v>66.67</v>
      </c>
      <c r="L139" s="13">
        <f>TRUNC(G139*TRUNC(K139, 2), 2)</f>
        <v>1742.08</v>
      </c>
      <c r="M139" s="13">
        <v>66.67</v>
      </c>
      <c r="N139" s="13">
        <f>TRUNC(G139*TRUNC(M139, 2), 2)</f>
        <v>1742.08</v>
      </c>
    </row>
    <row r="140" spans="1:14" ht="25" x14ac:dyDescent="0.25">
      <c r="A140" s="1" t="s">
        <v>298</v>
      </c>
      <c r="B140" s="3" t="s">
        <v>59</v>
      </c>
      <c r="C140" s="3" t="s">
        <v>60</v>
      </c>
      <c r="D140" s="3" t="s">
        <v>137</v>
      </c>
      <c r="E140" s="8" t="s">
        <v>138</v>
      </c>
      <c r="F140" s="10" t="s">
        <v>84</v>
      </c>
      <c r="G140" s="61">
        <v>1739.98</v>
      </c>
      <c r="H140" s="36">
        <v>0.30199999999999999</v>
      </c>
      <c r="I140" s="12">
        <v>9.44</v>
      </c>
      <c r="J140" s="12">
        <f>TRUNC(G140*TRUNC(I140, 2), 2)</f>
        <v>16425.41</v>
      </c>
      <c r="K140" s="12">
        <v>13</v>
      </c>
      <c r="L140" s="12">
        <f>TRUNC(G140*TRUNC(K140, 2), 2)</f>
        <v>22619.74</v>
      </c>
      <c r="M140" s="12">
        <v>22.44</v>
      </c>
      <c r="N140" s="12">
        <f>TRUNC(G140*TRUNC(M140, 2), 2)</f>
        <v>39045.15</v>
      </c>
    </row>
    <row r="141" spans="1:14" x14ac:dyDescent="0.25">
      <c r="A141" s="14" t="s">
        <v>299</v>
      </c>
      <c r="B141" s="55"/>
      <c r="C141" s="56"/>
      <c r="D141" s="56"/>
      <c r="E141" s="56" t="s">
        <v>181</v>
      </c>
      <c r="F141" s="15"/>
      <c r="G141" s="60"/>
      <c r="H141" s="35" t="s">
        <v>26</v>
      </c>
      <c r="I141" s="16"/>
      <c r="J141" s="16">
        <f>SUBTOTAL(109,J142:J149)</f>
        <v>82435.640000000014</v>
      </c>
      <c r="K141" s="16"/>
      <c r="L141" s="16">
        <f>SUBTOTAL(109,L142:L149)</f>
        <v>34341.71</v>
      </c>
      <c r="M141" s="16"/>
      <c r="N141" s="16">
        <f>SUBTOTAL(109,N142:N149)</f>
        <v>116777.37000000001</v>
      </c>
    </row>
    <row r="142" spans="1:14" ht="25" x14ac:dyDescent="0.25">
      <c r="A142" s="2" t="s">
        <v>300</v>
      </c>
      <c r="B142" s="4" t="s">
        <v>59</v>
      </c>
      <c r="C142" s="4" t="s">
        <v>60</v>
      </c>
      <c r="D142" s="4" t="s">
        <v>183</v>
      </c>
      <c r="E142" s="9" t="s">
        <v>184</v>
      </c>
      <c r="F142" s="11" t="s">
        <v>84</v>
      </c>
      <c r="G142" s="62">
        <v>544.79999999999995</v>
      </c>
      <c r="H142" s="37">
        <v>0.30199999999999999</v>
      </c>
      <c r="I142" s="13">
        <v>14.99</v>
      </c>
      <c r="J142" s="13">
        <f t="shared" ref="J142:J149" si="21">TRUNC(G142*TRUNC(I142, 2), 2)</f>
        <v>8166.55</v>
      </c>
      <c r="K142" s="13">
        <v>26.73</v>
      </c>
      <c r="L142" s="13">
        <f t="shared" ref="L142:L149" si="22">TRUNC(G142*TRUNC(K142, 2), 2)</f>
        <v>14562.5</v>
      </c>
      <c r="M142" s="13">
        <v>41.72</v>
      </c>
      <c r="N142" s="13">
        <f t="shared" ref="N142:N149" si="23">TRUNC(G142*TRUNC(M142, 2), 2)</f>
        <v>22729.05</v>
      </c>
    </row>
    <row r="143" spans="1:14" ht="25" x14ac:dyDescent="0.25">
      <c r="A143" s="1" t="s">
        <v>301</v>
      </c>
      <c r="B143" s="3" t="s">
        <v>59</v>
      </c>
      <c r="C143" s="3" t="s">
        <v>60</v>
      </c>
      <c r="D143" s="3" t="s">
        <v>186</v>
      </c>
      <c r="E143" s="8" t="s">
        <v>187</v>
      </c>
      <c r="F143" s="10" t="s">
        <v>84</v>
      </c>
      <c r="G143" s="61">
        <v>544.79999999999995</v>
      </c>
      <c r="H143" s="36">
        <v>0.30199999999999999</v>
      </c>
      <c r="I143" s="12">
        <v>74.45</v>
      </c>
      <c r="J143" s="12">
        <f t="shared" si="21"/>
        <v>40560.36</v>
      </c>
      <c r="K143" s="12">
        <v>19.13</v>
      </c>
      <c r="L143" s="12">
        <f t="shared" si="22"/>
        <v>10422.02</v>
      </c>
      <c r="M143" s="12">
        <v>93.58</v>
      </c>
      <c r="N143" s="12">
        <f t="shared" si="23"/>
        <v>50982.38</v>
      </c>
    </row>
    <row r="144" spans="1:14" ht="25" x14ac:dyDescent="0.25">
      <c r="A144" s="2" t="s">
        <v>302</v>
      </c>
      <c r="B144" s="4" t="s">
        <v>59</v>
      </c>
      <c r="C144" s="4" t="s">
        <v>60</v>
      </c>
      <c r="D144" s="4" t="s">
        <v>189</v>
      </c>
      <c r="E144" s="9" t="s">
        <v>190</v>
      </c>
      <c r="F144" s="11" t="s">
        <v>84</v>
      </c>
      <c r="G144" s="62">
        <v>544.79999999999995</v>
      </c>
      <c r="H144" s="37">
        <v>0.30199999999999999</v>
      </c>
      <c r="I144" s="13">
        <v>11.33</v>
      </c>
      <c r="J144" s="13">
        <f t="shared" si="21"/>
        <v>6172.58</v>
      </c>
      <c r="K144" s="13">
        <v>8.17</v>
      </c>
      <c r="L144" s="13">
        <f t="shared" si="22"/>
        <v>4451.01</v>
      </c>
      <c r="M144" s="13">
        <v>19.5</v>
      </c>
      <c r="N144" s="13">
        <f t="shared" si="23"/>
        <v>10623.6</v>
      </c>
    </row>
    <row r="145" spans="1:14" ht="25" x14ac:dyDescent="0.25">
      <c r="A145" s="1" t="s">
        <v>303</v>
      </c>
      <c r="B145" s="3" t="s">
        <v>59</v>
      </c>
      <c r="C145" s="3" t="s">
        <v>60</v>
      </c>
      <c r="D145" s="3" t="s">
        <v>192</v>
      </c>
      <c r="E145" s="8" t="s">
        <v>193</v>
      </c>
      <c r="F145" s="10" t="s">
        <v>84</v>
      </c>
      <c r="G145" s="61">
        <v>544.79999999999995</v>
      </c>
      <c r="H145" s="36">
        <v>0.30199999999999999</v>
      </c>
      <c r="I145" s="12">
        <v>3.3</v>
      </c>
      <c r="J145" s="12">
        <f t="shared" si="21"/>
        <v>1797.84</v>
      </c>
      <c r="K145" s="12">
        <v>7.27</v>
      </c>
      <c r="L145" s="12">
        <f t="shared" si="22"/>
        <v>3960.69</v>
      </c>
      <c r="M145" s="12">
        <v>10.57</v>
      </c>
      <c r="N145" s="12">
        <f t="shared" si="23"/>
        <v>5758.53</v>
      </c>
    </row>
    <row r="146" spans="1:14" ht="25" x14ac:dyDescent="0.25">
      <c r="A146" s="2" t="s">
        <v>304</v>
      </c>
      <c r="B146" s="4" t="s">
        <v>59</v>
      </c>
      <c r="C146" s="4" t="s">
        <v>60</v>
      </c>
      <c r="D146" s="4" t="s">
        <v>305</v>
      </c>
      <c r="E146" s="9" t="s">
        <v>306</v>
      </c>
      <c r="F146" s="11" t="s">
        <v>84</v>
      </c>
      <c r="G146" s="62">
        <v>1.25</v>
      </c>
      <c r="H146" s="37">
        <v>0.30199999999999999</v>
      </c>
      <c r="I146" s="13">
        <v>35.49</v>
      </c>
      <c r="J146" s="13">
        <f t="shared" si="21"/>
        <v>44.36</v>
      </c>
      <c r="K146" s="13">
        <v>41.22</v>
      </c>
      <c r="L146" s="13">
        <f t="shared" si="22"/>
        <v>51.52</v>
      </c>
      <c r="M146" s="13">
        <v>76.709999999999994</v>
      </c>
      <c r="N146" s="13">
        <f t="shared" si="23"/>
        <v>95.88</v>
      </c>
    </row>
    <row r="147" spans="1:14" ht="25" x14ac:dyDescent="0.25">
      <c r="A147" s="1" t="s">
        <v>307</v>
      </c>
      <c r="B147" s="3" t="s">
        <v>59</v>
      </c>
      <c r="C147" s="3" t="s">
        <v>60</v>
      </c>
      <c r="D147" s="3" t="s">
        <v>305</v>
      </c>
      <c r="E147" s="8" t="s">
        <v>306</v>
      </c>
      <c r="F147" s="10" t="s">
        <v>84</v>
      </c>
      <c r="G147" s="61">
        <v>5.64</v>
      </c>
      <c r="H147" s="36">
        <v>0.30199999999999999</v>
      </c>
      <c r="I147" s="12">
        <v>35.49</v>
      </c>
      <c r="J147" s="12">
        <f t="shared" si="21"/>
        <v>200.16</v>
      </c>
      <c r="K147" s="12">
        <v>41.22</v>
      </c>
      <c r="L147" s="12">
        <f t="shared" si="22"/>
        <v>232.48</v>
      </c>
      <c r="M147" s="12">
        <v>76.709999999999994</v>
      </c>
      <c r="N147" s="12">
        <f t="shared" si="23"/>
        <v>432.64</v>
      </c>
    </row>
    <row r="148" spans="1:14" ht="25" x14ac:dyDescent="0.25">
      <c r="A148" s="2" t="s">
        <v>308</v>
      </c>
      <c r="B148" s="4" t="s">
        <v>68</v>
      </c>
      <c r="C148" s="4" t="s">
        <v>60</v>
      </c>
      <c r="D148" s="4" t="s">
        <v>150</v>
      </c>
      <c r="E148" s="9" t="s">
        <v>151</v>
      </c>
      <c r="F148" s="11" t="s">
        <v>84</v>
      </c>
      <c r="G148" s="62">
        <v>5.13</v>
      </c>
      <c r="H148" s="37">
        <v>0.30199999999999999</v>
      </c>
      <c r="I148" s="13">
        <v>2439.19</v>
      </c>
      <c r="J148" s="13">
        <f t="shared" si="21"/>
        <v>12513.04</v>
      </c>
      <c r="K148" s="13">
        <v>59.97</v>
      </c>
      <c r="L148" s="13">
        <f t="shared" si="22"/>
        <v>307.64</v>
      </c>
      <c r="M148" s="13">
        <v>2499.16</v>
      </c>
      <c r="N148" s="13">
        <f t="shared" si="23"/>
        <v>12820.69</v>
      </c>
    </row>
    <row r="149" spans="1:14" ht="25" x14ac:dyDescent="0.25">
      <c r="A149" s="1" t="s">
        <v>309</v>
      </c>
      <c r="B149" s="3" t="s">
        <v>68</v>
      </c>
      <c r="C149" s="3" t="s">
        <v>60</v>
      </c>
      <c r="D149" s="3" t="s">
        <v>310</v>
      </c>
      <c r="E149" s="8" t="s">
        <v>311</v>
      </c>
      <c r="F149" s="10" t="s">
        <v>84</v>
      </c>
      <c r="G149" s="61">
        <v>12.83</v>
      </c>
      <c r="H149" s="36">
        <v>0.30199999999999999</v>
      </c>
      <c r="I149" s="12">
        <v>1011.75</v>
      </c>
      <c r="J149" s="12">
        <f t="shared" si="21"/>
        <v>12980.75</v>
      </c>
      <c r="K149" s="12">
        <v>27.58</v>
      </c>
      <c r="L149" s="12">
        <f t="shared" si="22"/>
        <v>353.85</v>
      </c>
      <c r="M149" s="12">
        <v>1039.33</v>
      </c>
      <c r="N149" s="12">
        <f t="shared" si="23"/>
        <v>13334.6</v>
      </c>
    </row>
    <row r="150" spans="1:14" x14ac:dyDescent="0.25">
      <c r="A150" s="14" t="s">
        <v>312</v>
      </c>
      <c r="B150" s="55"/>
      <c r="C150" s="56"/>
      <c r="D150" s="56"/>
      <c r="E150" s="56" t="s">
        <v>212</v>
      </c>
      <c r="F150" s="15"/>
      <c r="G150" s="60"/>
      <c r="H150" s="35" t="s">
        <v>26</v>
      </c>
      <c r="I150" s="16"/>
      <c r="J150" s="16">
        <f>SUBTOTAL(109,J151:J154)</f>
        <v>24977.71</v>
      </c>
      <c r="K150" s="16"/>
      <c r="L150" s="16">
        <f>SUBTOTAL(109,L151:L154)</f>
        <v>5974.91</v>
      </c>
      <c r="M150" s="16"/>
      <c r="N150" s="16">
        <f>SUBTOTAL(109,N151:N154)</f>
        <v>30952.62</v>
      </c>
    </row>
    <row r="151" spans="1:14" ht="25" x14ac:dyDescent="0.25">
      <c r="A151" s="2" t="s">
        <v>313</v>
      </c>
      <c r="B151" s="4" t="s">
        <v>68</v>
      </c>
      <c r="C151" s="4" t="s">
        <v>60</v>
      </c>
      <c r="D151" s="4" t="s">
        <v>314</v>
      </c>
      <c r="E151" s="9" t="s">
        <v>315</v>
      </c>
      <c r="F151" s="11" t="s">
        <v>80</v>
      </c>
      <c r="G151" s="62">
        <v>1</v>
      </c>
      <c r="H151" s="37">
        <v>0.30199999999999999</v>
      </c>
      <c r="I151" s="13">
        <v>2780.9700000000003</v>
      </c>
      <c r="J151" s="13">
        <f>TRUNC(G151*TRUNC(I151, 2), 2)</f>
        <v>2780.97</v>
      </c>
      <c r="K151" s="13">
        <v>63.6</v>
      </c>
      <c r="L151" s="13">
        <f>TRUNC(G151*TRUNC(K151, 2), 2)</f>
        <v>63.6</v>
      </c>
      <c r="M151" s="13">
        <v>2844.57</v>
      </c>
      <c r="N151" s="13">
        <f>TRUNC(G151*TRUNC(M151, 2), 2)</f>
        <v>2844.57</v>
      </c>
    </row>
    <row r="152" spans="1:14" ht="25" x14ac:dyDescent="0.25">
      <c r="A152" s="1" t="s">
        <v>316</v>
      </c>
      <c r="B152" s="3" t="s">
        <v>59</v>
      </c>
      <c r="C152" s="3" t="s">
        <v>60</v>
      </c>
      <c r="D152" s="3" t="s">
        <v>317</v>
      </c>
      <c r="E152" s="8" t="s">
        <v>318</v>
      </c>
      <c r="F152" s="10" t="s">
        <v>80</v>
      </c>
      <c r="G152" s="61">
        <v>1</v>
      </c>
      <c r="H152" s="36">
        <v>0.30199999999999999</v>
      </c>
      <c r="I152" s="12">
        <v>856.36</v>
      </c>
      <c r="J152" s="12">
        <f>TRUNC(G152*TRUNC(I152, 2), 2)</f>
        <v>856.36</v>
      </c>
      <c r="K152" s="12">
        <v>188.06</v>
      </c>
      <c r="L152" s="12">
        <f>TRUNC(G152*TRUNC(K152, 2), 2)</f>
        <v>188.06</v>
      </c>
      <c r="M152" s="12">
        <v>1044.42</v>
      </c>
      <c r="N152" s="12">
        <f>TRUNC(G152*TRUNC(M152, 2), 2)</f>
        <v>1044.42</v>
      </c>
    </row>
    <row r="153" spans="1:14" ht="50" x14ac:dyDescent="0.25">
      <c r="A153" s="2" t="s">
        <v>319</v>
      </c>
      <c r="B153" s="4" t="s">
        <v>59</v>
      </c>
      <c r="C153" s="4" t="s">
        <v>60</v>
      </c>
      <c r="D153" s="4" t="s">
        <v>225</v>
      </c>
      <c r="E153" s="9" t="s">
        <v>226</v>
      </c>
      <c r="F153" s="11" t="s">
        <v>80</v>
      </c>
      <c r="G153" s="62">
        <v>17</v>
      </c>
      <c r="H153" s="37">
        <v>0.30199999999999999</v>
      </c>
      <c r="I153" s="13">
        <v>1119.92</v>
      </c>
      <c r="J153" s="13">
        <f>TRUNC(G153*TRUNC(I153, 2), 2)</f>
        <v>19038.64</v>
      </c>
      <c r="K153" s="13">
        <v>300.64999999999998</v>
      </c>
      <c r="L153" s="13">
        <f>TRUNC(G153*TRUNC(K153, 2), 2)</f>
        <v>5111.05</v>
      </c>
      <c r="M153" s="13">
        <v>1420.57</v>
      </c>
      <c r="N153" s="13">
        <f>TRUNC(G153*TRUNC(M153, 2), 2)</f>
        <v>24149.69</v>
      </c>
    </row>
    <row r="154" spans="1:14" ht="50" x14ac:dyDescent="0.25">
      <c r="A154" s="1" t="s">
        <v>320</v>
      </c>
      <c r="B154" s="3" t="s">
        <v>59</v>
      </c>
      <c r="C154" s="3" t="s">
        <v>60</v>
      </c>
      <c r="D154" s="3" t="s">
        <v>214</v>
      </c>
      <c r="E154" s="8" t="s">
        <v>215</v>
      </c>
      <c r="F154" s="10" t="s">
        <v>80</v>
      </c>
      <c r="G154" s="61">
        <v>2</v>
      </c>
      <c r="H154" s="36">
        <v>0.30199999999999999</v>
      </c>
      <c r="I154" s="12">
        <v>1150.8699999999999</v>
      </c>
      <c r="J154" s="12">
        <f>TRUNC(G154*TRUNC(I154, 2), 2)</f>
        <v>2301.7399999999998</v>
      </c>
      <c r="K154" s="12">
        <v>306.10000000000025</v>
      </c>
      <c r="L154" s="12">
        <f>TRUNC(G154*TRUNC(K154, 2), 2)</f>
        <v>612.20000000000005</v>
      </c>
      <c r="M154" s="12">
        <v>1456.97</v>
      </c>
      <c r="N154" s="12">
        <f>TRUNC(G154*TRUNC(M154, 2), 2)</f>
        <v>2913.94</v>
      </c>
    </row>
    <row r="155" spans="1:14" x14ac:dyDescent="0.25">
      <c r="A155" s="14" t="s">
        <v>321</v>
      </c>
      <c r="B155" s="55"/>
      <c r="C155" s="56"/>
      <c r="D155" s="56"/>
      <c r="E155" s="56" t="s">
        <v>234</v>
      </c>
      <c r="F155" s="15"/>
      <c r="G155" s="60"/>
      <c r="H155" s="35" t="s">
        <v>26</v>
      </c>
      <c r="I155" s="16"/>
      <c r="J155" s="16">
        <f>SUBTOTAL(109,J156:J157)</f>
        <v>6138.57</v>
      </c>
      <c r="K155" s="16"/>
      <c r="L155" s="16">
        <f>SUBTOTAL(109,L156:L157)</f>
        <v>864.98</v>
      </c>
      <c r="M155" s="16"/>
      <c r="N155" s="16">
        <f>SUBTOTAL(109,N156:N157)</f>
        <v>7003.56</v>
      </c>
    </row>
    <row r="156" spans="1:14" ht="25" x14ac:dyDescent="0.25">
      <c r="A156" s="2" t="s">
        <v>322</v>
      </c>
      <c r="B156" s="4" t="s">
        <v>59</v>
      </c>
      <c r="C156" s="4" t="s">
        <v>60</v>
      </c>
      <c r="D156" s="4" t="s">
        <v>236</v>
      </c>
      <c r="E156" s="9" t="s">
        <v>237</v>
      </c>
      <c r="F156" s="11" t="s">
        <v>75</v>
      </c>
      <c r="G156" s="62">
        <v>38.770000000000003</v>
      </c>
      <c r="H156" s="37">
        <v>0.30199999999999999</v>
      </c>
      <c r="I156" s="13">
        <v>151.87</v>
      </c>
      <c r="J156" s="13">
        <f>TRUNC(G156*TRUNC(I156, 2), 2)</f>
        <v>5887.99</v>
      </c>
      <c r="K156" s="13">
        <v>21.4</v>
      </c>
      <c r="L156" s="13">
        <f>TRUNC(G156*TRUNC(K156, 2), 2)</f>
        <v>829.67</v>
      </c>
      <c r="M156" s="13">
        <v>173.27</v>
      </c>
      <c r="N156" s="13">
        <f>TRUNC(G156*TRUNC(M156, 2), 2)</f>
        <v>6717.67</v>
      </c>
    </row>
    <row r="157" spans="1:14" ht="25" x14ac:dyDescent="0.25">
      <c r="A157" s="1" t="s">
        <v>323</v>
      </c>
      <c r="B157" s="3" t="s">
        <v>59</v>
      </c>
      <c r="C157" s="3" t="s">
        <v>60</v>
      </c>
      <c r="D157" s="3" t="s">
        <v>236</v>
      </c>
      <c r="E157" s="8" t="s">
        <v>237</v>
      </c>
      <c r="F157" s="10" t="s">
        <v>75</v>
      </c>
      <c r="G157" s="61">
        <v>1.65</v>
      </c>
      <c r="H157" s="36">
        <v>0.30199999999999999</v>
      </c>
      <c r="I157" s="12">
        <v>151.87</v>
      </c>
      <c r="J157" s="12">
        <f>TRUNC(G157*TRUNC(I157, 2), 2)</f>
        <v>250.58</v>
      </c>
      <c r="K157" s="12">
        <v>21.4</v>
      </c>
      <c r="L157" s="12">
        <f>TRUNC(G157*TRUNC(K157, 2), 2)</f>
        <v>35.31</v>
      </c>
      <c r="M157" s="12">
        <v>173.27</v>
      </c>
      <c r="N157" s="12">
        <f>TRUNC(G157*TRUNC(M157, 2), 2)</f>
        <v>285.89</v>
      </c>
    </row>
    <row r="158" spans="1:14" x14ac:dyDescent="0.25">
      <c r="A158" s="42" t="s">
        <v>324</v>
      </c>
      <c r="B158" s="53"/>
      <c r="C158" s="54"/>
      <c r="D158" s="54"/>
      <c r="E158" s="54" t="s">
        <v>325</v>
      </c>
      <c r="F158" s="43"/>
      <c r="G158" s="58"/>
      <c r="H158" s="44" t="s">
        <v>26</v>
      </c>
      <c r="I158" s="45"/>
      <c r="J158" s="45">
        <f>SUBTOTAL(109,J159:J166)</f>
        <v>173936.11000000002</v>
      </c>
      <c r="K158" s="45"/>
      <c r="L158" s="45">
        <f>SUBTOTAL(109,L159:L166)</f>
        <v>117909.17</v>
      </c>
      <c r="M158" s="45"/>
      <c r="N158" s="45">
        <f>SUBTOTAL(109,N159:N166)</f>
        <v>291845.28999999998</v>
      </c>
    </row>
    <row r="159" spans="1:14" x14ac:dyDescent="0.25">
      <c r="A159" s="14" t="s">
        <v>326</v>
      </c>
      <c r="B159" s="55"/>
      <c r="C159" s="56"/>
      <c r="D159" s="56"/>
      <c r="E159" s="56" t="s">
        <v>153</v>
      </c>
      <c r="F159" s="15"/>
      <c r="G159" s="60"/>
      <c r="H159" s="35" t="s">
        <v>26</v>
      </c>
      <c r="I159" s="16"/>
      <c r="J159" s="16">
        <f>SUBTOTAL(109,J160:J164)</f>
        <v>32567.920000000002</v>
      </c>
      <c r="K159" s="16"/>
      <c r="L159" s="16">
        <f>SUBTOTAL(109,L160:L164)</f>
        <v>33699.06</v>
      </c>
      <c r="M159" s="16"/>
      <c r="N159" s="16">
        <f>SUBTOTAL(109,N160:N164)</f>
        <v>66266.990000000005</v>
      </c>
    </row>
    <row r="160" spans="1:14" ht="25" x14ac:dyDescent="0.25">
      <c r="A160" s="2" t="s">
        <v>327</v>
      </c>
      <c r="B160" s="4" t="s">
        <v>59</v>
      </c>
      <c r="C160" s="4" t="s">
        <v>60</v>
      </c>
      <c r="D160" s="4" t="s">
        <v>146</v>
      </c>
      <c r="E160" s="9" t="s">
        <v>147</v>
      </c>
      <c r="F160" s="11" t="s">
        <v>84</v>
      </c>
      <c r="G160" s="62">
        <v>540.86</v>
      </c>
      <c r="H160" s="37">
        <v>0.30199999999999999</v>
      </c>
      <c r="I160" s="13">
        <v>10.39</v>
      </c>
      <c r="J160" s="13">
        <f>TRUNC(G160*TRUNC(I160, 2), 2)</f>
        <v>5619.53</v>
      </c>
      <c r="K160" s="13">
        <v>5.87</v>
      </c>
      <c r="L160" s="13">
        <f>TRUNC(G160*TRUNC(K160, 2), 2)</f>
        <v>3174.84</v>
      </c>
      <c r="M160" s="13">
        <v>16.260000000000002</v>
      </c>
      <c r="N160" s="13">
        <f>TRUNC(G160*TRUNC(M160, 2), 2)</f>
        <v>8794.3799999999992</v>
      </c>
    </row>
    <row r="161" spans="1:14" ht="25" x14ac:dyDescent="0.25">
      <c r="A161" s="1" t="s">
        <v>328</v>
      </c>
      <c r="B161" s="3" t="s">
        <v>59</v>
      </c>
      <c r="C161" s="3" t="s">
        <v>60</v>
      </c>
      <c r="D161" s="3" t="s">
        <v>146</v>
      </c>
      <c r="E161" s="8" t="s">
        <v>147</v>
      </c>
      <c r="F161" s="10" t="s">
        <v>84</v>
      </c>
      <c r="G161" s="61">
        <v>21</v>
      </c>
      <c r="H161" s="36">
        <v>0.30199999999999999</v>
      </c>
      <c r="I161" s="12">
        <v>10.39</v>
      </c>
      <c r="J161" s="12">
        <f>TRUNC(G161*TRUNC(I161, 2), 2)</f>
        <v>218.19</v>
      </c>
      <c r="K161" s="12">
        <v>5.87</v>
      </c>
      <c r="L161" s="12">
        <f>TRUNC(G161*TRUNC(K161, 2), 2)</f>
        <v>123.27</v>
      </c>
      <c r="M161" s="12">
        <v>16.260000000000002</v>
      </c>
      <c r="N161" s="12">
        <f>TRUNC(G161*TRUNC(M161, 2), 2)</f>
        <v>341.46</v>
      </c>
    </row>
    <row r="162" spans="1:14" ht="37.5" x14ac:dyDescent="0.25">
      <c r="A162" s="2" t="s">
        <v>329</v>
      </c>
      <c r="B162" s="4" t="s">
        <v>59</v>
      </c>
      <c r="C162" s="4" t="s">
        <v>60</v>
      </c>
      <c r="D162" s="4" t="s">
        <v>330</v>
      </c>
      <c r="E162" s="9" t="s">
        <v>331</v>
      </c>
      <c r="F162" s="11" t="s">
        <v>84</v>
      </c>
      <c r="G162" s="62">
        <v>10.5</v>
      </c>
      <c r="H162" s="37">
        <v>0.30199999999999999</v>
      </c>
      <c r="I162" s="13">
        <v>70.34</v>
      </c>
      <c r="J162" s="13">
        <f>TRUNC(G162*TRUNC(I162, 2), 2)</f>
        <v>738.57</v>
      </c>
      <c r="K162" s="13">
        <v>64.09</v>
      </c>
      <c r="L162" s="13">
        <f>TRUNC(G162*TRUNC(K162, 2), 2)</f>
        <v>672.94</v>
      </c>
      <c r="M162" s="13">
        <v>134.43</v>
      </c>
      <c r="N162" s="13">
        <f>TRUNC(G162*TRUNC(M162, 2), 2)</f>
        <v>1411.51</v>
      </c>
    </row>
    <row r="163" spans="1:14" ht="37.5" x14ac:dyDescent="0.25">
      <c r="A163" s="1" t="s">
        <v>332</v>
      </c>
      <c r="B163" s="3" t="s">
        <v>59</v>
      </c>
      <c r="C163" s="3" t="s">
        <v>60</v>
      </c>
      <c r="D163" s="3" t="s">
        <v>333</v>
      </c>
      <c r="E163" s="8" t="s">
        <v>334</v>
      </c>
      <c r="F163" s="10" t="s">
        <v>84</v>
      </c>
      <c r="G163" s="61">
        <v>561.86</v>
      </c>
      <c r="H163" s="36">
        <v>0.30199999999999999</v>
      </c>
      <c r="I163" s="12">
        <v>36.82</v>
      </c>
      <c r="J163" s="12">
        <f>TRUNC(G163*TRUNC(I163, 2), 2)</f>
        <v>20687.68</v>
      </c>
      <c r="K163" s="12">
        <v>39.909999999999997</v>
      </c>
      <c r="L163" s="12">
        <f>TRUNC(G163*TRUNC(K163, 2), 2)</f>
        <v>22423.83</v>
      </c>
      <c r="M163" s="12">
        <v>76.73</v>
      </c>
      <c r="N163" s="12">
        <f>TRUNC(G163*TRUNC(M163, 2), 2)</f>
        <v>43111.51</v>
      </c>
    </row>
    <row r="164" spans="1:14" ht="25" x14ac:dyDescent="0.25">
      <c r="A164" s="2" t="s">
        <v>335</v>
      </c>
      <c r="B164" s="4" t="s">
        <v>59</v>
      </c>
      <c r="C164" s="4" t="s">
        <v>60</v>
      </c>
      <c r="D164" s="4" t="s">
        <v>137</v>
      </c>
      <c r="E164" s="9" t="s">
        <v>138</v>
      </c>
      <c r="F164" s="11" t="s">
        <v>84</v>
      </c>
      <c r="G164" s="62">
        <v>561.86</v>
      </c>
      <c r="H164" s="37">
        <v>0.30199999999999999</v>
      </c>
      <c r="I164" s="13">
        <v>9.44</v>
      </c>
      <c r="J164" s="13">
        <f>TRUNC(G164*TRUNC(I164, 2), 2)</f>
        <v>5303.95</v>
      </c>
      <c r="K164" s="13">
        <v>13</v>
      </c>
      <c r="L164" s="13">
        <f>TRUNC(G164*TRUNC(K164, 2), 2)</f>
        <v>7304.18</v>
      </c>
      <c r="M164" s="13">
        <v>22.44</v>
      </c>
      <c r="N164" s="13">
        <f>TRUNC(G164*TRUNC(M164, 2), 2)</f>
        <v>12608.13</v>
      </c>
    </row>
    <row r="165" spans="1:14" x14ac:dyDescent="0.25">
      <c r="A165" s="46" t="s">
        <v>336</v>
      </c>
      <c r="B165" s="47" t="s">
        <v>56</v>
      </c>
      <c r="C165" s="47" t="s">
        <v>56</v>
      </c>
      <c r="D165" s="47" t="s">
        <v>56</v>
      </c>
      <c r="E165" s="47" t="s">
        <v>337</v>
      </c>
      <c r="F165" s="48" t="s">
        <v>56</v>
      </c>
      <c r="G165" s="59"/>
      <c r="H165" s="49" t="s">
        <v>26</v>
      </c>
      <c r="I165" s="50"/>
      <c r="J165" s="50">
        <f>SUBTOTAL(109,J166:J166)</f>
        <v>141368.19</v>
      </c>
      <c r="K165" s="50"/>
      <c r="L165" s="50">
        <f>SUBTOTAL(109,L166:L166)</f>
        <v>84210.11</v>
      </c>
      <c r="M165" s="50"/>
      <c r="N165" s="50">
        <f>SUBTOTAL(109,N166:N166)</f>
        <v>225578.3</v>
      </c>
    </row>
    <row r="166" spans="1:14" ht="25" x14ac:dyDescent="0.25">
      <c r="A166" s="2" t="s">
        <v>338</v>
      </c>
      <c r="B166" s="4" t="s">
        <v>68</v>
      </c>
      <c r="C166" s="4" t="s">
        <v>60</v>
      </c>
      <c r="D166" s="4" t="s">
        <v>339</v>
      </c>
      <c r="E166" s="9" t="s">
        <v>340</v>
      </c>
      <c r="F166" s="11" t="s">
        <v>84</v>
      </c>
      <c r="G166" s="62">
        <v>95.2</v>
      </c>
      <c r="H166" s="37">
        <v>0.30199999999999999</v>
      </c>
      <c r="I166" s="13">
        <v>1484.9600000000003</v>
      </c>
      <c r="J166" s="13">
        <f>TRUNC(G166*TRUNC(I166, 2), 2)</f>
        <v>141368.19</v>
      </c>
      <c r="K166" s="13">
        <v>884.56</v>
      </c>
      <c r="L166" s="13">
        <f>TRUNC(G166*TRUNC(K166, 2), 2)</f>
        <v>84210.11</v>
      </c>
      <c r="M166" s="13">
        <v>2369.52</v>
      </c>
      <c r="N166" s="13">
        <f>TRUNC(G166*TRUNC(M166, 2), 2)</f>
        <v>225578.3</v>
      </c>
    </row>
    <row r="167" spans="1:14" x14ac:dyDescent="0.25">
      <c r="A167" s="42" t="s">
        <v>341</v>
      </c>
      <c r="B167" s="53" t="s">
        <v>56</v>
      </c>
      <c r="C167" s="54" t="s">
        <v>56</v>
      </c>
      <c r="D167" s="54" t="s">
        <v>56</v>
      </c>
      <c r="E167" s="54" t="s">
        <v>342</v>
      </c>
      <c r="F167" s="43" t="s">
        <v>56</v>
      </c>
      <c r="G167" s="58"/>
      <c r="H167" s="44" t="s">
        <v>26</v>
      </c>
      <c r="I167" s="45"/>
      <c r="J167" s="45" t="str">
        <f ca="1">SUBTOTAL(109,J168:J175)</f>
        <v/>
      </c>
      <c r="K167" s="45"/>
      <c r="L167" s="45" t="str">
        <f ca="1">SUBTOTAL(109,L168:L175)</f>
        <v/>
      </c>
      <c r="M167" s="45"/>
      <c r="N167" s="45">
        <f>SUBTOTAL(109,N168:N174)</f>
        <v>193216.44999999998</v>
      </c>
    </row>
    <row r="168" spans="1:14" x14ac:dyDescent="0.25">
      <c r="A168" s="46" t="s">
        <v>343</v>
      </c>
      <c r="B168" s="47" t="s">
        <v>56</v>
      </c>
      <c r="C168" s="47" t="s">
        <v>56</v>
      </c>
      <c r="D168" s="47" t="s">
        <v>56</v>
      </c>
      <c r="E168" s="47" t="s">
        <v>344</v>
      </c>
      <c r="F168" s="48" t="s">
        <v>56</v>
      </c>
      <c r="G168" s="59"/>
      <c r="H168" s="49" t="s">
        <v>26</v>
      </c>
      <c r="I168" s="50"/>
      <c r="J168" s="50">
        <f>SUBTOTAL(109,J169:J169)</f>
        <v>0</v>
      </c>
      <c r="K168" s="50"/>
      <c r="L168" s="50">
        <f>SUBTOTAL(109,L169:L169)</f>
        <v>620.03</v>
      </c>
      <c r="M168" s="50"/>
      <c r="N168" s="50">
        <f>SUBTOTAL(109,N169:N169)</f>
        <v>620.03</v>
      </c>
    </row>
    <row r="169" spans="1:14" ht="25" x14ac:dyDescent="0.25">
      <c r="A169" s="1" t="s">
        <v>345</v>
      </c>
      <c r="B169" s="3" t="s">
        <v>68</v>
      </c>
      <c r="C169" s="3" t="s">
        <v>60</v>
      </c>
      <c r="D169" s="3" t="s">
        <v>159</v>
      </c>
      <c r="E169" s="8" t="s">
        <v>160</v>
      </c>
      <c r="F169" s="10" t="s">
        <v>84</v>
      </c>
      <c r="G169" s="61">
        <v>9.3000000000000007</v>
      </c>
      <c r="H169" s="36">
        <v>0.30199999999999999</v>
      </c>
      <c r="I169" s="12">
        <v>0</v>
      </c>
      <c r="J169" s="12">
        <f>TRUNC(G169*TRUNC(I169, 2), 2)</f>
        <v>0</v>
      </c>
      <c r="K169" s="12">
        <v>66.67</v>
      </c>
      <c r="L169" s="12">
        <f>TRUNC(G169*TRUNC(K169, 2), 2)</f>
        <v>620.03</v>
      </c>
      <c r="M169" s="12">
        <v>66.67</v>
      </c>
      <c r="N169" s="12">
        <f>TRUNC(G169*TRUNC(M169, 2), 2)</f>
        <v>620.03</v>
      </c>
    </row>
    <row r="170" spans="1:14" x14ac:dyDescent="0.25">
      <c r="A170" s="46" t="s">
        <v>346</v>
      </c>
      <c r="B170" s="47" t="s">
        <v>56</v>
      </c>
      <c r="C170" s="47" t="s">
        <v>56</v>
      </c>
      <c r="D170" s="47" t="s">
        <v>56</v>
      </c>
      <c r="E170" s="47" t="s">
        <v>347</v>
      </c>
      <c r="F170" s="48" t="s">
        <v>56</v>
      </c>
      <c r="G170" s="59"/>
      <c r="H170" s="49" t="s">
        <v>26</v>
      </c>
      <c r="I170" s="50"/>
      <c r="J170" s="50">
        <f>SUBTOTAL(109,J171:J174)</f>
        <v>151145.32</v>
      </c>
      <c r="K170" s="50"/>
      <c r="L170" s="50">
        <f>SUBTOTAL(109,L171:L174)</f>
        <v>41451.08</v>
      </c>
      <c r="M170" s="50"/>
      <c r="N170" s="50">
        <f>SUBTOTAL(109,N171:N174)</f>
        <v>192596.41999999998</v>
      </c>
    </row>
    <row r="171" spans="1:14" ht="25" x14ac:dyDescent="0.25">
      <c r="A171" s="1" t="s">
        <v>348</v>
      </c>
      <c r="B171" s="3" t="s">
        <v>59</v>
      </c>
      <c r="C171" s="3" t="s">
        <v>60</v>
      </c>
      <c r="D171" s="3" t="s">
        <v>100</v>
      </c>
      <c r="E171" s="8" t="s">
        <v>101</v>
      </c>
      <c r="F171" s="10" t="s">
        <v>84</v>
      </c>
      <c r="G171" s="61">
        <v>480.58</v>
      </c>
      <c r="H171" s="36">
        <v>0.30199999999999999</v>
      </c>
      <c r="I171" s="12">
        <v>9.2799999999999994</v>
      </c>
      <c r="J171" s="12">
        <f>TRUNC(G171*TRUNC(I171, 2), 2)</f>
        <v>4459.78</v>
      </c>
      <c r="K171" s="12">
        <v>21.55</v>
      </c>
      <c r="L171" s="12">
        <f>TRUNC(G171*TRUNC(K171, 2), 2)</f>
        <v>10356.49</v>
      </c>
      <c r="M171" s="12">
        <v>30.83</v>
      </c>
      <c r="N171" s="12">
        <f>TRUNC(G171*TRUNC(M171, 2), 2)</f>
        <v>14816.28</v>
      </c>
    </row>
    <row r="172" spans="1:14" ht="25" x14ac:dyDescent="0.25">
      <c r="A172" s="2" t="s">
        <v>349</v>
      </c>
      <c r="B172" s="4" t="s">
        <v>68</v>
      </c>
      <c r="C172" s="4" t="s">
        <v>60</v>
      </c>
      <c r="D172" s="4" t="s">
        <v>350</v>
      </c>
      <c r="E172" s="9" t="s">
        <v>351</v>
      </c>
      <c r="F172" s="11" t="s">
        <v>84</v>
      </c>
      <c r="G172" s="62">
        <v>480.58</v>
      </c>
      <c r="H172" s="37">
        <v>0.30199999999999999</v>
      </c>
      <c r="I172" s="13">
        <v>29.54</v>
      </c>
      <c r="J172" s="13">
        <f>TRUNC(G172*TRUNC(I172, 2), 2)</f>
        <v>14196.33</v>
      </c>
      <c r="K172" s="13">
        <v>17.7</v>
      </c>
      <c r="L172" s="13">
        <f>TRUNC(G172*TRUNC(K172, 2), 2)</f>
        <v>8506.26</v>
      </c>
      <c r="M172" s="13">
        <v>47.24</v>
      </c>
      <c r="N172" s="13">
        <f>TRUNC(G172*TRUNC(M172, 2), 2)</f>
        <v>22702.59</v>
      </c>
    </row>
    <row r="173" spans="1:14" ht="25" x14ac:dyDescent="0.25">
      <c r="A173" s="1" t="s">
        <v>352</v>
      </c>
      <c r="B173" s="3" t="s">
        <v>68</v>
      </c>
      <c r="C173" s="3" t="s">
        <v>60</v>
      </c>
      <c r="D173" s="3" t="s">
        <v>353</v>
      </c>
      <c r="E173" s="8" t="s">
        <v>354</v>
      </c>
      <c r="F173" s="10" t="s">
        <v>84</v>
      </c>
      <c r="G173" s="61">
        <v>122.4</v>
      </c>
      <c r="H173" s="36">
        <v>0.30199999999999999</v>
      </c>
      <c r="I173" s="12">
        <v>1024.0800000000002</v>
      </c>
      <c r="J173" s="12">
        <f>TRUNC(G173*TRUNC(I173, 2), 2)</f>
        <v>125347.39</v>
      </c>
      <c r="K173" s="12">
        <v>173.59</v>
      </c>
      <c r="L173" s="12">
        <f>TRUNC(G173*TRUNC(K173, 2), 2)</f>
        <v>21247.41</v>
      </c>
      <c r="M173" s="12">
        <v>1197.67</v>
      </c>
      <c r="N173" s="12">
        <f>TRUNC(G173*TRUNC(M173, 2), 2)</f>
        <v>146594.79999999999</v>
      </c>
    </row>
    <row r="174" spans="1:14" ht="25" x14ac:dyDescent="0.25">
      <c r="A174" s="2" t="s">
        <v>355</v>
      </c>
      <c r="B174" s="4" t="s">
        <v>68</v>
      </c>
      <c r="C174" s="4" t="s">
        <v>60</v>
      </c>
      <c r="D174" s="4" t="s">
        <v>356</v>
      </c>
      <c r="E174" s="9" t="s">
        <v>357</v>
      </c>
      <c r="F174" s="11" t="s">
        <v>84</v>
      </c>
      <c r="G174" s="62">
        <v>45.21</v>
      </c>
      <c r="H174" s="37">
        <v>0.30199999999999999</v>
      </c>
      <c r="I174" s="13">
        <v>157.97</v>
      </c>
      <c r="J174" s="13">
        <f>TRUNC(G174*TRUNC(I174, 2), 2)</f>
        <v>7141.82</v>
      </c>
      <c r="K174" s="13">
        <v>29.66</v>
      </c>
      <c r="L174" s="13">
        <f>TRUNC(G174*TRUNC(K174, 2), 2)</f>
        <v>1340.92</v>
      </c>
      <c r="M174" s="13">
        <v>187.63</v>
      </c>
      <c r="N174" s="13">
        <f>TRUNC(G174*TRUNC(M174, 2), 2)</f>
        <v>8482.75</v>
      </c>
    </row>
    <row r="175" spans="1:14" x14ac:dyDescent="0.25">
      <c r="A175" s="46" t="s">
        <v>358</v>
      </c>
      <c r="B175" s="47" t="s">
        <v>56</v>
      </c>
      <c r="C175" s="47" t="s">
        <v>56</v>
      </c>
      <c r="D175" s="47" t="s">
        <v>56</v>
      </c>
      <c r="E175" s="47" t="s">
        <v>359</v>
      </c>
      <c r="F175" s="48" t="s">
        <v>56</v>
      </c>
      <c r="G175" s="59"/>
      <c r="H175" s="49"/>
      <c r="I175" s="50"/>
      <c r="J175" s="50" t="str">
        <f ca="1">SUBTOTAL(109,J175:J176)</f>
        <v/>
      </c>
      <c r="K175" s="50"/>
      <c r="L175" s="50" t="str">
        <f ca="1">SUBTOTAL(109,L175:L176)</f>
        <v/>
      </c>
      <c r="M175" s="50"/>
      <c r="N175" s="50" t="str">
        <f ca="1">SUBTOTAL(109,N175:N176)</f>
        <v/>
      </c>
    </row>
    <row r="176" spans="1:14" x14ac:dyDescent="0.25">
      <c r="A176" s="38" t="s">
        <v>360</v>
      </c>
      <c r="B176" s="51"/>
      <c r="C176" s="52"/>
      <c r="D176" s="52"/>
      <c r="E176" s="52" t="s">
        <v>361</v>
      </c>
      <c r="F176" s="39"/>
      <c r="G176" s="57"/>
      <c r="H176" s="40" t="s">
        <v>26</v>
      </c>
      <c r="I176" s="41"/>
      <c r="J176" s="41">
        <f>SUBTOTAL(109,J177:J395)</f>
        <v>453376.88000000006</v>
      </c>
      <c r="K176" s="41"/>
      <c r="L176" s="41">
        <f>SUBTOTAL(109,L177:L395)</f>
        <v>83086.760000000053</v>
      </c>
      <c r="M176" s="41"/>
      <c r="N176" s="41">
        <f>SUBTOTAL(109,N177:N395)</f>
        <v>536463.88000000012</v>
      </c>
    </row>
    <row r="177" spans="1:14" x14ac:dyDescent="0.25">
      <c r="A177" s="42" t="s">
        <v>362</v>
      </c>
      <c r="B177" s="53"/>
      <c r="C177" s="54"/>
      <c r="D177" s="54"/>
      <c r="E177" s="54" t="s">
        <v>363</v>
      </c>
      <c r="F177" s="43"/>
      <c r="G177" s="58"/>
      <c r="H177" s="44" t="s">
        <v>26</v>
      </c>
      <c r="I177" s="45"/>
      <c r="J177" s="45">
        <f>SUBTOTAL(109,J178:J296)</f>
        <v>125241.22999999995</v>
      </c>
      <c r="K177" s="45"/>
      <c r="L177" s="45">
        <f>SUBTOTAL(109,L178:L296)</f>
        <v>36750.470000000023</v>
      </c>
      <c r="M177" s="45"/>
      <c r="N177" s="45">
        <f>SUBTOTAL(109,N178:N296)</f>
        <v>161991.84</v>
      </c>
    </row>
    <row r="178" spans="1:14" x14ac:dyDescent="0.25">
      <c r="A178" s="14" t="s">
        <v>364</v>
      </c>
      <c r="B178" s="55"/>
      <c r="C178" s="56"/>
      <c r="D178" s="56"/>
      <c r="E178" s="56" t="s">
        <v>365</v>
      </c>
      <c r="F178" s="15"/>
      <c r="G178" s="60"/>
      <c r="H178" s="35" t="s">
        <v>26</v>
      </c>
      <c r="I178" s="16"/>
      <c r="J178" s="16">
        <f>SUBTOTAL(109,J179:J206)</f>
        <v>59919.430000000008</v>
      </c>
      <c r="K178" s="16"/>
      <c r="L178" s="16">
        <f>SUBTOTAL(109,L179:L206)</f>
        <v>23421.48</v>
      </c>
      <c r="M178" s="16"/>
      <c r="N178" s="16">
        <f>SUBTOTAL(109,N179:N206)</f>
        <v>83341.01999999996</v>
      </c>
    </row>
    <row r="179" spans="1:14" ht="25" x14ac:dyDescent="0.25">
      <c r="A179" s="2" t="s">
        <v>366</v>
      </c>
      <c r="B179" s="4" t="s">
        <v>59</v>
      </c>
      <c r="C179" s="4" t="s">
        <v>60</v>
      </c>
      <c r="D179" s="4" t="s">
        <v>367</v>
      </c>
      <c r="E179" s="9" t="s">
        <v>368</v>
      </c>
      <c r="F179" s="11" t="s">
        <v>75</v>
      </c>
      <c r="G179" s="62">
        <v>572.35</v>
      </c>
      <c r="H179" s="37">
        <v>0.30199999999999999</v>
      </c>
      <c r="I179" s="13">
        <v>30.24</v>
      </c>
      <c r="J179" s="13">
        <f t="shared" ref="J179:J206" si="24">TRUNC(G179*TRUNC(I179, 2), 2)</f>
        <v>17307.86</v>
      </c>
      <c r="K179" s="13">
        <v>0.27</v>
      </c>
      <c r="L179" s="13">
        <f t="shared" ref="L179:L206" si="25">TRUNC(G179*TRUNC(K179, 2), 2)</f>
        <v>154.53</v>
      </c>
      <c r="M179" s="13">
        <v>30.51</v>
      </c>
      <c r="N179" s="13">
        <f t="shared" ref="N179:N206" si="26">TRUNC(G179*TRUNC(M179, 2), 2)</f>
        <v>17462.39</v>
      </c>
    </row>
    <row r="180" spans="1:14" ht="25" x14ac:dyDescent="0.25">
      <c r="A180" s="1" t="s">
        <v>369</v>
      </c>
      <c r="B180" s="3" t="s">
        <v>68</v>
      </c>
      <c r="C180" s="3" t="s">
        <v>60</v>
      </c>
      <c r="D180" s="3" t="s">
        <v>370</v>
      </c>
      <c r="E180" s="8" t="s">
        <v>371</v>
      </c>
      <c r="F180" s="10" t="s">
        <v>75</v>
      </c>
      <c r="G180" s="61">
        <v>38.5</v>
      </c>
      <c r="H180" s="36">
        <v>0.30199999999999999</v>
      </c>
      <c r="I180" s="12">
        <v>16.71</v>
      </c>
      <c r="J180" s="12">
        <f t="shared" si="24"/>
        <v>643.33000000000004</v>
      </c>
      <c r="K180" s="12">
        <v>3.8</v>
      </c>
      <c r="L180" s="12">
        <f t="shared" si="25"/>
        <v>146.30000000000001</v>
      </c>
      <c r="M180" s="12">
        <v>20.51</v>
      </c>
      <c r="N180" s="12">
        <f t="shared" si="26"/>
        <v>789.63</v>
      </c>
    </row>
    <row r="181" spans="1:14" ht="25" x14ac:dyDescent="0.25">
      <c r="A181" s="2" t="s">
        <v>372</v>
      </c>
      <c r="B181" s="4" t="s">
        <v>59</v>
      </c>
      <c r="C181" s="4" t="s">
        <v>60</v>
      </c>
      <c r="D181" s="4" t="s">
        <v>373</v>
      </c>
      <c r="E181" s="9" t="s">
        <v>374</v>
      </c>
      <c r="F181" s="11" t="s">
        <v>75</v>
      </c>
      <c r="G181" s="62">
        <v>592.79</v>
      </c>
      <c r="H181" s="37">
        <v>0.30199999999999999</v>
      </c>
      <c r="I181" s="13">
        <v>2.9699999999999998</v>
      </c>
      <c r="J181" s="13">
        <f t="shared" si="24"/>
        <v>1760.58</v>
      </c>
      <c r="K181" s="13">
        <v>1.1399999999999999</v>
      </c>
      <c r="L181" s="13">
        <f t="shared" si="25"/>
        <v>675.78</v>
      </c>
      <c r="M181" s="13">
        <v>4.1100000000000003</v>
      </c>
      <c r="N181" s="13">
        <f t="shared" si="26"/>
        <v>2436.36</v>
      </c>
    </row>
    <row r="182" spans="1:14" ht="25" x14ac:dyDescent="0.25">
      <c r="A182" s="1" t="s">
        <v>375</v>
      </c>
      <c r="B182" s="3" t="s">
        <v>59</v>
      </c>
      <c r="C182" s="3" t="s">
        <v>60</v>
      </c>
      <c r="D182" s="3" t="s">
        <v>373</v>
      </c>
      <c r="E182" s="8" t="s">
        <v>374</v>
      </c>
      <c r="F182" s="10" t="s">
        <v>75</v>
      </c>
      <c r="G182" s="61">
        <v>361.79</v>
      </c>
      <c r="H182" s="36">
        <v>0.30199999999999999</v>
      </c>
      <c r="I182" s="12">
        <v>2.9699999999999998</v>
      </c>
      <c r="J182" s="12">
        <f t="shared" si="24"/>
        <v>1074.51</v>
      </c>
      <c r="K182" s="12">
        <v>1.1399999999999999</v>
      </c>
      <c r="L182" s="12">
        <f t="shared" si="25"/>
        <v>412.44</v>
      </c>
      <c r="M182" s="12">
        <v>4.1100000000000003</v>
      </c>
      <c r="N182" s="12">
        <f t="shared" si="26"/>
        <v>1486.95</v>
      </c>
    </row>
    <row r="183" spans="1:14" ht="25" x14ac:dyDescent="0.25">
      <c r="A183" s="2" t="s">
        <v>376</v>
      </c>
      <c r="B183" s="4" t="s">
        <v>59</v>
      </c>
      <c r="C183" s="4" t="s">
        <v>60</v>
      </c>
      <c r="D183" s="4" t="s">
        <v>373</v>
      </c>
      <c r="E183" s="9" t="s">
        <v>374</v>
      </c>
      <c r="F183" s="11" t="s">
        <v>75</v>
      </c>
      <c r="G183" s="62">
        <v>133.62</v>
      </c>
      <c r="H183" s="37">
        <v>0.30199999999999999</v>
      </c>
      <c r="I183" s="13">
        <v>2.9699999999999998</v>
      </c>
      <c r="J183" s="13">
        <f t="shared" si="24"/>
        <v>396.85</v>
      </c>
      <c r="K183" s="13">
        <v>1.1399999999999999</v>
      </c>
      <c r="L183" s="13">
        <f t="shared" si="25"/>
        <v>152.32</v>
      </c>
      <c r="M183" s="13">
        <v>4.1100000000000003</v>
      </c>
      <c r="N183" s="13">
        <f t="shared" si="26"/>
        <v>549.16999999999996</v>
      </c>
    </row>
    <row r="184" spans="1:14" ht="25" x14ac:dyDescent="0.25">
      <c r="A184" s="1" t="s">
        <v>377</v>
      </c>
      <c r="B184" s="3" t="s">
        <v>59</v>
      </c>
      <c r="C184" s="3" t="s">
        <v>60</v>
      </c>
      <c r="D184" s="3" t="s">
        <v>373</v>
      </c>
      <c r="E184" s="8" t="s">
        <v>374</v>
      </c>
      <c r="F184" s="10" t="s">
        <v>75</v>
      </c>
      <c r="G184" s="61">
        <v>128.03</v>
      </c>
      <c r="H184" s="36">
        <v>0.30199999999999999</v>
      </c>
      <c r="I184" s="12">
        <v>2.9699999999999998</v>
      </c>
      <c r="J184" s="12">
        <f t="shared" si="24"/>
        <v>380.24</v>
      </c>
      <c r="K184" s="12">
        <v>1.1399999999999999</v>
      </c>
      <c r="L184" s="12">
        <f t="shared" si="25"/>
        <v>145.94999999999999</v>
      </c>
      <c r="M184" s="12">
        <v>4.1100000000000003</v>
      </c>
      <c r="N184" s="12">
        <f t="shared" si="26"/>
        <v>526.20000000000005</v>
      </c>
    </row>
    <row r="185" spans="1:14" ht="25" x14ac:dyDescent="0.25">
      <c r="A185" s="2" t="s">
        <v>378</v>
      </c>
      <c r="B185" s="4" t="s">
        <v>59</v>
      </c>
      <c r="C185" s="4" t="s">
        <v>60</v>
      </c>
      <c r="D185" s="4" t="s">
        <v>373</v>
      </c>
      <c r="E185" s="9" t="s">
        <v>374</v>
      </c>
      <c r="F185" s="11" t="s">
        <v>75</v>
      </c>
      <c r="G185" s="62">
        <v>40.06</v>
      </c>
      <c r="H185" s="37">
        <v>0.30199999999999999</v>
      </c>
      <c r="I185" s="13">
        <v>2.9699999999999998</v>
      </c>
      <c r="J185" s="13">
        <f t="shared" si="24"/>
        <v>118.97</v>
      </c>
      <c r="K185" s="13">
        <v>1.1399999999999999</v>
      </c>
      <c r="L185" s="13">
        <f t="shared" si="25"/>
        <v>45.66</v>
      </c>
      <c r="M185" s="13">
        <v>4.1100000000000003</v>
      </c>
      <c r="N185" s="13">
        <f t="shared" si="26"/>
        <v>164.64</v>
      </c>
    </row>
    <row r="186" spans="1:14" ht="25" x14ac:dyDescent="0.25">
      <c r="A186" s="1" t="s">
        <v>379</v>
      </c>
      <c r="B186" s="3" t="s">
        <v>59</v>
      </c>
      <c r="C186" s="3" t="s">
        <v>60</v>
      </c>
      <c r="D186" s="3" t="s">
        <v>380</v>
      </c>
      <c r="E186" s="8" t="s">
        <v>381</v>
      </c>
      <c r="F186" s="10" t="s">
        <v>75</v>
      </c>
      <c r="G186" s="61">
        <v>268.55</v>
      </c>
      <c r="H186" s="36">
        <v>0.30199999999999999</v>
      </c>
      <c r="I186" s="12">
        <v>4.57</v>
      </c>
      <c r="J186" s="12">
        <f t="shared" si="24"/>
        <v>1227.27</v>
      </c>
      <c r="K186" s="12">
        <v>1.44</v>
      </c>
      <c r="L186" s="12">
        <f t="shared" si="25"/>
        <v>386.71</v>
      </c>
      <c r="M186" s="12">
        <v>6.01</v>
      </c>
      <c r="N186" s="12">
        <f t="shared" si="26"/>
        <v>1613.98</v>
      </c>
    </row>
    <row r="187" spans="1:14" ht="25" x14ac:dyDescent="0.25">
      <c r="A187" s="2" t="s">
        <v>382</v>
      </c>
      <c r="B187" s="4" t="s">
        <v>59</v>
      </c>
      <c r="C187" s="4" t="s">
        <v>60</v>
      </c>
      <c r="D187" s="4" t="s">
        <v>380</v>
      </c>
      <c r="E187" s="9" t="s">
        <v>381</v>
      </c>
      <c r="F187" s="11" t="s">
        <v>75</v>
      </c>
      <c r="G187" s="62">
        <v>1052.56</v>
      </c>
      <c r="H187" s="37">
        <v>0.30199999999999999</v>
      </c>
      <c r="I187" s="13">
        <v>4.57</v>
      </c>
      <c r="J187" s="13">
        <f t="shared" si="24"/>
        <v>4810.1899999999996</v>
      </c>
      <c r="K187" s="13">
        <v>1.44</v>
      </c>
      <c r="L187" s="13">
        <f t="shared" si="25"/>
        <v>1515.68</v>
      </c>
      <c r="M187" s="13">
        <v>6.01</v>
      </c>
      <c r="N187" s="13">
        <f t="shared" si="26"/>
        <v>6325.88</v>
      </c>
    </row>
    <row r="188" spans="1:14" ht="25" x14ac:dyDescent="0.25">
      <c r="A188" s="1" t="s">
        <v>383</v>
      </c>
      <c r="B188" s="3" t="s">
        <v>59</v>
      </c>
      <c r="C188" s="3" t="s">
        <v>60</v>
      </c>
      <c r="D188" s="3" t="s">
        <v>380</v>
      </c>
      <c r="E188" s="8" t="s">
        <v>381</v>
      </c>
      <c r="F188" s="10" t="s">
        <v>75</v>
      </c>
      <c r="G188" s="61">
        <v>265.68</v>
      </c>
      <c r="H188" s="36">
        <v>0.30199999999999999</v>
      </c>
      <c r="I188" s="12">
        <v>4.57</v>
      </c>
      <c r="J188" s="12">
        <f t="shared" si="24"/>
        <v>1214.1500000000001</v>
      </c>
      <c r="K188" s="12">
        <v>1.44</v>
      </c>
      <c r="L188" s="12">
        <f t="shared" si="25"/>
        <v>382.57</v>
      </c>
      <c r="M188" s="12">
        <v>6.01</v>
      </c>
      <c r="N188" s="12">
        <f t="shared" si="26"/>
        <v>1596.73</v>
      </c>
    </row>
    <row r="189" spans="1:14" ht="25" x14ac:dyDescent="0.25">
      <c r="A189" s="2" t="s">
        <v>384</v>
      </c>
      <c r="B189" s="4" t="s">
        <v>59</v>
      </c>
      <c r="C189" s="4" t="s">
        <v>60</v>
      </c>
      <c r="D189" s="4" t="s">
        <v>380</v>
      </c>
      <c r="E189" s="9" t="s">
        <v>381</v>
      </c>
      <c r="F189" s="11" t="s">
        <v>75</v>
      </c>
      <c r="G189" s="62">
        <v>345.61</v>
      </c>
      <c r="H189" s="37">
        <v>0.30199999999999999</v>
      </c>
      <c r="I189" s="13">
        <v>4.57</v>
      </c>
      <c r="J189" s="13">
        <f t="shared" si="24"/>
        <v>1579.43</v>
      </c>
      <c r="K189" s="13">
        <v>1.44</v>
      </c>
      <c r="L189" s="13">
        <f t="shared" si="25"/>
        <v>497.67</v>
      </c>
      <c r="M189" s="13">
        <v>6.01</v>
      </c>
      <c r="N189" s="13">
        <f t="shared" si="26"/>
        <v>2077.11</v>
      </c>
    </row>
    <row r="190" spans="1:14" ht="25" x14ac:dyDescent="0.25">
      <c r="A190" s="1" t="s">
        <v>385</v>
      </c>
      <c r="B190" s="3" t="s">
        <v>59</v>
      </c>
      <c r="C190" s="3" t="s">
        <v>60</v>
      </c>
      <c r="D190" s="3" t="s">
        <v>380</v>
      </c>
      <c r="E190" s="8" t="s">
        <v>381</v>
      </c>
      <c r="F190" s="10" t="s">
        <v>75</v>
      </c>
      <c r="G190" s="61">
        <v>990.91</v>
      </c>
      <c r="H190" s="36">
        <v>0.30199999999999999</v>
      </c>
      <c r="I190" s="12">
        <v>4.57</v>
      </c>
      <c r="J190" s="12">
        <f t="shared" si="24"/>
        <v>4528.45</v>
      </c>
      <c r="K190" s="12">
        <v>1.44</v>
      </c>
      <c r="L190" s="12">
        <f t="shared" si="25"/>
        <v>1426.91</v>
      </c>
      <c r="M190" s="12">
        <v>6.01</v>
      </c>
      <c r="N190" s="12">
        <f t="shared" si="26"/>
        <v>5955.36</v>
      </c>
    </row>
    <row r="191" spans="1:14" ht="25" x14ac:dyDescent="0.25">
      <c r="A191" s="2" t="s">
        <v>386</v>
      </c>
      <c r="B191" s="4" t="s">
        <v>59</v>
      </c>
      <c r="C191" s="4" t="s">
        <v>60</v>
      </c>
      <c r="D191" s="4" t="s">
        <v>380</v>
      </c>
      <c r="E191" s="9" t="s">
        <v>381</v>
      </c>
      <c r="F191" s="11" t="s">
        <v>75</v>
      </c>
      <c r="G191" s="62">
        <v>370.28</v>
      </c>
      <c r="H191" s="37">
        <v>0.30199999999999999</v>
      </c>
      <c r="I191" s="13">
        <v>4.57</v>
      </c>
      <c r="J191" s="13">
        <f t="shared" si="24"/>
        <v>1692.17</v>
      </c>
      <c r="K191" s="13">
        <v>1.44</v>
      </c>
      <c r="L191" s="13">
        <f t="shared" si="25"/>
        <v>533.20000000000005</v>
      </c>
      <c r="M191" s="13">
        <v>6.01</v>
      </c>
      <c r="N191" s="13">
        <f t="shared" si="26"/>
        <v>2225.38</v>
      </c>
    </row>
    <row r="192" spans="1:14" ht="25" x14ac:dyDescent="0.25">
      <c r="A192" s="1" t="s">
        <v>387</v>
      </c>
      <c r="B192" s="3" t="s">
        <v>59</v>
      </c>
      <c r="C192" s="3" t="s">
        <v>60</v>
      </c>
      <c r="D192" s="3" t="s">
        <v>388</v>
      </c>
      <c r="E192" s="8" t="s">
        <v>389</v>
      </c>
      <c r="F192" s="10" t="s">
        <v>75</v>
      </c>
      <c r="G192" s="61">
        <v>98.47</v>
      </c>
      <c r="H192" s="36">
        <v>0.30199999999999999</v>
      </c>
      <c r="I192" s="12">
        <v>7.38</v>
      </c>
      <c r="J192" s="12">
        <f t="shared" si="24"/>
        <v>726.7</v>
      </c>
      <c r="K192" s="12">
        <v>1.94</v>
      </c>
      <c r="L192" s="12">
        <f t="shared" si="25"/>
        <v>191.03</v>
      </c>
      <c r="M192" s="12">
        <v>9.32</v>
      </c>
      <c r="N192" s="12">
        <f t="shared" si="26"/>
        <v>917.74</v>
      </c>
    </row>
    <row r="193" spans="1:14" ht="25" x14ac:dyDescent="0.25">
      <c r="A193" s="2" t="s">
        <v>390</v>
      </c>
      <c r="B193" s="4" t="s">
        <v>59</v>
      </c>
      <c r="C193" s="4" t="s">
        <v>60</v>
      </c>
      <c r="D193" s="4" t="s">
        <v>388</v>
      </c>
      <c r="E193" s="9" t="s">
        <v>389</v>
      </c>
      <c r="F193" s="11" t="s">
        <v>75</v>
      </c>
      <c r="G193" s="62">
        <v>23.26</v>
      </c>
      <c r="H193" s="37">
        <v>0.30199999999999999</v>
      </c>
      <c r="I193" s="13">
        <v>7.38</v>
      </c>
      <c r="J193" s="13">
        <f t="shared" si="24"/>
        <v>171.65</v>
      </c>
      <c r="K193" s="13">
        <v>1.94</v>
      </c>
      <c r="L193" s="13">
        <f t="shared" si="25"/>
        <v>45.12</v>
      </c>
      <c r="M193" s="13">
        <v>9.32</v>
      </c>
      <c r="N193" s="13">
        <f t="shared" si="26"/>
        <v>216.78</v>
      </c>
    </row>
    <row r="194" spans="1:14" ht="25" x14ac:dyDescent="0.25">
      <c r="A194" s="1" t="s">
        <v>391</v>
      </c>
      <c r="B194" s="3" t="s">
        <v>59</v>
      </c>
      <c r="C194" s="3" t="s">
        <v>60</v>
      </c>
      <c r="D194" s="3" t="s">
        <v>388</v>
      </c>
      <c r="E194" s="8" t="s">
        <v>389</v>
      </c>
      <c r="F194" s="10" t="s">
        <v>75</v>
      </c>
      <c r="G194" s="61">
        <v>54.16</v>
      </c>
      <c r="H194" s="36">
        <v>0.30199999999999999</v>
      </c>
      <c r="I194" s="12">
        <v>7.38</v>
      </c>
      <c r="J194" s="12">
        <f t="shared" si="24"/>
        <v>399.7</v>
      </c>
      <c r="K194" s="12">
        <v>1.94</v>
      </c>
      <c r="L194" s="12">
        <f t="shared" si="25"/>
        <v>105.07</v>
      </c>
      <c r="M194" s="12">
        <v>9.32</v>
      </c>
      <c r="N194" s="12">
        <f t="shared" si="26"/>
        <v>504.77</v>
      </c>
    </row>
    <row r="195" spans="1:14" ht="25" x14ac:dyDescent="0.25">
      <c r="A195" s="2" t="s">
        <v>392</v>
      </c>
      <c r="B195" s="4" t="s">
        <v>59</v>
      </c>
      <c r="C195" s="4" t="s">
        <v>60</v>
      </c>
      <c r="D195" s="4" t="s">
        <v>388</v>
      </c>
      <c r="E195" s="9" t="s">
        <v>389</v>
      </c>
      <c r="F195" s="11" t="s">
        <v>75</v>
      </c>
      <c r="G195" s="62">
        <v>98.47</v>
      </c>
      <c r="H195" s="37">
        <v>0.30199999999999999</v>
      </c>
      <c r="I195" s="13">
        <v>7.38</v>
      </c>
      <c r="J195" s="13">
        <f t="shared" si="24"/>
        <v>726.7</v>
      </c>
      <c r="K195" s="13">
        <v>1.94</v>
      </c>
      <c r="L195" s="13">
        <f t="shared" si="25"/>
        <v>191.03</v>
      </c>
      <c r="M195" s="13">
        <v>9.32</v>
      </c>
      <c r="N195" s="13">
        <f t="shared" si="26"/>
        <v>917.74</v>
      </c>
    </row>
    <row r="196" spans="1:14" ht="25" x14ac:dyDescent="0.25">
      <c r="A196" s="1" t="s">
        <v>393</v>
      </c>
      <c r="B196" s="3" t="s">
        <v>59</v>
      </c>
      <c r="C196" s="3" t="s">
        <v>60</v>
      </c>
      <c r="D196" s="3" t="s">
        <v>388</v>
      </c>
      <c r="E196" s="8" t="s">
        <v>389</v>
      </c>
      <c r="F196" s="10" t="s">
        <v>75</v>
      </c>
      <c r="G196" s="61">
        <v>21.06</v>
      </c>
      <c r="H196" s="36">
        <v>0.30199999999999999</v>
      </c>
      <c r="I196" s="12">
        <v>7.38</v>
      </c>
      <c r="J196" s="12">
        <f t="shared" si="24"/>
        <v>155.41999999999999</v>
      </c>
      <c r="K196" s="12">
        <v>1.94</v>
      </c>
      <c r="L196" s="12">
        <f t="shared" si="25"/>
        <v>40.85</v>
      </c>
      <c r="M196" s="12">
        <v>9.32</v>
      </c>
      <c r="N196" s="12">
        <f t="shared" si="26"/>
        <v>196.27</v>
      </c>
    </row>
    <row r="197" spans="1:14" ht="25" x14ac:dyDescent="0.25">
      <c r="A197" s="2" t="s">
        <v>394</v>
      </c>
      <c r="B197" s="4" t="s">
        <v>59</v>
      </c>
      <c r="C197" s="4" t="s">
        <v>60</v>
      </c>
      <c r="D197" s="4" t="s">
        <v>395</v>
      </c>
      <c r="E197" s="9" t="s">
        <v>396</v>
      </c>
      <c r="F197" s="11" t="s">
        <v>75</v>
      </c>
      <c r="G197" s="62">
        <v>12.44</v>
      </c>
      <c r="H197" s="37">
        <v>0.30199999999999999</v>
      </c>
      <c r="I197" s="13">
        <v>10.5</v>
      </c>
      <c r="J197" s="13">
        <f t="shared" si="24"/>
        <v>130.62</v>
      </c>
      <c r="K197" s="13">
        <v>2.5499999999999998</v>
      </c>
      <c r="L197" s="13">
        <f t="shared" si="25"/>
        <v>31.72</v>
      </c>
      <c r="M197" s="13">
        <v>13.05</v>
      </c>
      <c r="N197" s="13">
        <f t="shared" si="26"/>
        <v>162.34</v>
      </c>
    </row>
    <row r="198" spans="1:14" ht="25" x14ac:dyDescent="0.25">
      <c r="A198" s="1" t="s">
        <v>397</v>
      </c>
      <c r="B198" s="3" t="s">
        <v>59</v>
      </c>
      <c r="C198" s="3" t="s">
        <v>60</v>
      </c>
      <c r="D198" s="3" t="s">
        <v>395</v>
      </c>
      <c r="E198" s="8" t="s">
        <v>396</v>
      </c>
      <c r="F198" s="10" t="s">
        <v>75</v>
      </c>
      <c r="G198" s="61">
        <v>12.44</v>
      </c>
      <c r="H198" s="36">
        <v>0.30199999999999999</v>
      </c>
      <c r="I198" s="12">
        <v>10.5</v>
      </c>
      <c r="J198" s="12">
        <f t="shared" si="24"/>
        <v>130.62</v>
      </c>
      <c r="K198" s="12">
        <v>2.5499999999999998</v>
      </c>
      <c r="L198" s="12">
        <f t="shared" si="25"/>
        <v>31.72</v>
      </c>
      <c r="M198" s="12">
        <v>13.05</v>
      </c>
      <c r="N198" s="12">
        <f t="shared" si="26"/>
        <v>162.34</v>
      </c>
    </row>
    <row r="199" spans="1:14" ht="25" x14ac:dyDescent="0.25">
      <c r="A199" s="2" t="s">
        <v>398</v>
      </c>
      <c r="B199" s="4" t="s">
        <v>59</v>
      </c>
      <c r="C199" s="4" t="s">
        <v>60</v>
      </c>
      <c r="D199" s="4" t="s">
        <v>395</v>
      </c>
      <c r="E199" s="9" t="s">
        <v>396</v>
      </c>
      <c r="F199" s="11" t="s">
        <v>75</v>
      </c>
      <c r="G199" s="62">
        <v>12.44</v>
      </c>
      <c r="H199" s="37">
        <v>0.30199999999999999</v>
      </c>
      <c r="I199" s="13">
        <v>10.5</v>
      </c>
      <c r="J199" s="13">
        <f t="shared" si="24"/>
        <v>130.62</v>
      </c>
      <c r="K199" s="13">
        <v>2.5499999999999998</v>
      </c>
      <c r="L199" s="13">
        <f t="shared" si="25"/>
        <v>31.72</v>
      </c>
      <c r="M199" s="13">
        <v>13.05</v>
      </c>
      <c r="N199" s="13">
        <f t="shared" si="26"/>
        <v>162.34</v>
      </c>
    </row>
    <row r="200" spans="1:14" ht="25" x14ac:dyDescent="0.25">
      <c r="A200" s="1" t="s">
        <v>399</v>
      </c>
      <c r="B200" s="3" t="s">
        <v>59</v>
      </c>
      <c r="C200" s="3" t="s">
        <v>60</v>
      </c>
      <c r="D200" s="3" t="s">
        <v>395</v>
      </c>
      <c r="E200" s="8" t="s">
        <v>396</v>
      </c>
      <c r="F200" s="10" t="s">
        <v>75</v>
      </c>
      <c r="G200" s="61">
        <v>12.44</v>
      </c>
      <c r="H200" s="36">
        <v>0.30199999999999999</v>
      </c>
      <c r="I200" s="12">
        <v>10.5</v>
      </c>
      <c r="J200" s="12">
        <f t="shared" si="24"/>
        <v>130.62</v>
      </c>
      <c r="K200" s="12">
        <v>2.5499999999999998</v>
      </c>
      <c r="L200" s="12">
        <f t="shared" si="25"/>
        <v>31.72</v>
      </c>
      <c r="M200" s="12">
        <v>13.05</v>
      </c>
      <c r="N200" s="12">
        <f t="shared" si="26"/>
        <v>162.34</v>
      </c>
    </row>
    <row r="201" spans="1:14" ht="25" x14ac:dyDescent="0.25">
      <c r="A201" s="2" t="s">
        <v>400</v>
      </c>
      <c r="B201" s="4" t="s">
        <v>59</v>
      </c>
      <c r="C201" s="4" t="s">
        <v>60</v>
      </c>
      <c r="D201" s="4" t="s">
        <v>395</v>
      </c>
      <c r="E201" s="9" t="s">
        <v>396</v>
      </c>
      <c r="F201" s="11" t="s">
        <v>75</v>
      </c>
      <c r="G201" s="62">
        <v>12.44</v>
      </c>
      <c r="H201" s="37">
        <v>0.30199999999999999</v>
      </c>
      <c r="I201" s="13">
        <v>10.5</v>
      </c>
      <c r="J201" s="13">
        <f t="shared" si="24"/>
        <v>130.62</v>
      </c>
      <c r="K201" s="13">
        <v>2.5499999999999998</v>
      </c>
      <c r="L201" s="13">
        <f t="shared" si="25"/>
        <v>31.72</v>
      </c>
      <c r="M201" s="13">
        <v>13.05</v>
      </c>
      <c r="N201" s="13">
        <f t="shared" si="26"/>
        <v>162.34</v>
      </c>
    </row>
    <row r="202" spans="1:14" ht="25" x14ac:dyDescent="0.25">
      <c r="A202" s="1" t="s">
        <v>401</v>
      </c>
      <c r="B202" s="3" t="s">
        <v>77</v>
      </c>
      <c r="C202" s="3" t="s">
        <v>60</v>
      </c>
      <c r="D202" s="3" t="s">
        <v>402</v>
      </c>
      <c r="E202" s="8" t="s">
        <v>403</v>
      </c>
      <c r="F202" s="10" t="s">
        <v>75</v>
      </c>
      <c r="G202" s="61">
        <v>79.61</v>
      </c>
      <c r="H202" s="36">
        <v>0.30199999999999999</v>
      </c>
      <c r="I202" s="12">
        <v>51.27</v>
      </c>
      <c r="J202" s="12">
        <f t="shared" si="24"/>
        <v>4081.6</v>
      </c>
      <c r="K202" s="12">
        <v>8.8000000000000007</v>
      </c>
      <c r="L202" s="12">
        <f t="shared" si="25"/>
        <v>700.56</v>
      </c>
      <c r="M202" s="12">
        <v>60.07</v>
      </c>
      <c r="N202" s="12">
        <f t="shared" si="26"/>
        <v>4782.17</v>
      </c>
    </row>
    <row r="203" spans="1:14" ht="25" x14ac:dyDescent="0.25">
      <c r="A203" s="2" t="s">
        <v>404</v>
      </c>
      <c r="B203" s="4" t="s">
        <v>59</v>
      </c>
      <c r="C203" s="4" t="s">
        <v>250</v>
      </c>
      <c r="D203" s="4" t="s">
        <v>405</v>
      </c>
      <c r="E203" s="9" t="s">
        <v>406</v>
      </c>
      <c r="F203" s="11" t="s">
        <v>80</v>
      </c>
      <c r="G203" s="62">
        <v>30</v>
      </c>
      <c r="H203" s="37">
        <v>0.30199999999999999</v>
      </c>
      <c r="I203" s="13">
        <v>1.96</v>
      </c>
      <c r="J203" s="13">
        <f t="shared" si="24"/>
        <v>58.8</v>
      </c>
      <c r="K203" s="13">
        <v>0</v>
      </c>
      <c r="L203" s="13">
        <f t="shared" si="25"/>
        <v>0</v>
      </c>
      <c r="M203" s="13">
        <v>1.96</v>
      </c>
      <c r="N203" s="13">
        <f t="shared" si="26"/>
        <v>58.8</v>
      </c>
    </row>
    <row r="204" spans="1:14" ht="37.5" x14ac:dyDescent="0.25">
      <c r="A204" s="1" t="s">
        <v>407</v>
      </c>
      <c r="B204" s="3" t="s">
        <v>59</v>
      </c>
      <c r="C204" s="3" t="s">
        <v>60</v>
      </c>
      <c r="D204" s="3" t="s">
        <v>408</v>
      </c>
      <c r="E204" s="8" t="s">
        <v>409</v>
      </c>
      <c r="F204" s="10" t="s">
        <v>75</v>
      </c>
      <c r="G204" s="61">
        <v>26.81</v>
      </c>
      <c r="H204" s="36">
        <v>0.30199999999999999</v>
      </c>
      <c r="I204" s="12">
        <v>7.53</v>
      </c>
      <c r="J204" s="12">
        <f t="shared" si="24"/>
        <v>201.87</v>
      </c>
      <c r="K204" s="12">
        <v>5.95</v>
      </c>
      <c r="L204" s="12">
        <f t="shared" si="25"/>
        <v>159.51</v>
      </c>
      <c r="M204" s="12">
        <v>13.48</v>
      </c>
      <c r="N204" s="12">
        <f t="shared" si="26"/>
        <v>361.39</v>
      </c>
    </row>
    <row r="205" spans="1:14" ht="37.5" x14ac:dyDescent="0.25">
      <c r="A205" s="2" t="s">
        <v>410</v>
      </c>
      <c r="B205" s="4" t="s">
        <v>59</v>
      </c>
      <c r="C205" s="4" t="s">
        <v>60</v>
      </c>
      <c r="D205" s="4" t="s">
        <v>411</v>
      </c>
      <c r="E205" s="9" t="s">
        <v>412</v>
      </c>
      <c r="F205" s="11" t="s">
        <v>75</v>
      </c>
      <c r="G205" s="62">
        <v>163.63999999999999</v>
      </c>
      <c r="H205" s="37">
        <v>0.30199999999999999</v>
      </c>
      <c r="I205" s="13">
        <v>16.34</v>
      </c>
      <c r="J205" s="13">
        <f t="shared" si="24"/>
        <v>2673.87</v>
      </c>
      <c r="K205" s="13">
        <v>12.47</v>
      </c>
      <c r="L205" s="13">
        <f t="shared" si="25"/>
        <v>2040.59</v>
      </c>
      <c r="M205" s="13">
        <v>28.81</v>
      </c>
      <c r="N205" s="13">
        <f t="shared" si="26"/>
        <v>4714.46</v>
      </c>
    </row>
    <row r="206" spans="1:14" ht="37.5" x14ac:dyDescent="0.25">
      <c r="A206" s="1" t="s">
        <v>413</v>
      </c>
      <c r="B206" s="3" t="s">
        <v>59</v>
      </c>
      <c r="C206" s="3" t="s">
        <v>60</v>
      </c>
      <c r="D206" s="3" t="s">
        <v>414</v>
      </c>
      <c r="E206" s="8" t="s">
        <v>415</v>
      </c>
      <c r="F206" s="10" t="s">
        <v>75</v>
      </c>
      <c r="G206" s="61">
        <v>1131.1300000000001</v>
      </c>
      <c r="H206" s="36">
        <v>0.30199999999999999</v>
      </c>
      <c r="I206" s="12">
        <v>11.79</v>
      </c>
      <c r="J206" s="12">
        <f t="shared" si="24"/>
        <v>13336.02</v>
      </c>
      <c r="K206" s="12">
        <v>11.77</v>
      </c>
      <c r="L206" s="12">
        <f t="shared" si="25"/>
        <v>13313.4</v>
      </c>
      <c r="M206" s="12">
        <v>23.56</v>
      </c>
      <c r="N206" s="12">
        <f t="shared" si="26"/>
        <v>26649.42</v>
      </c>
    </row>
    <row r="207" spans="1:14" x14ac:dyDescent="0.25">
      <c r="A207" s="14" t="s">
        <v>416</v>
      </c>
      <c r="B207" s="55"/>
      <c r="C207" s="56"/>
      <c r="D207" s="56"/>
      <c r="E207" s="56" t="s">
        <v>417</v>
      </c>
      <c r="F207" s="15"/>
      <c r="G207" s="60"/>
      <c r="H207" s="35" t="s">
        <v>26</v>
      </c>
      <c r="I207" s="16"/>
      <c r="J207" s="16">
        <f>SUBTOTAL(109,J208:J246)</f>
        <v>31624.159999999993</v>
      </c>
      <c r="K207" s="16"/>
      <c r="L207" s="16">
        <f>SUBTOTAL(109,L208:L246)</f>
        <v>9901.4299999999985</v>
      </c>
      <c r="M207" s="16"/>
      <c r="N207" s="16">
        <f>SUBTOTAL(109,N208:N246)</f>
        <v>41525.589999999997</v>
      </c>
    </row>
    <row r="208" spans="1:14" ht="25" x14ac:dyDescent="0.25">
      <c r="A208" s="2" t="s">
        <v>418</v>
      </c>
      <c r="B208" s="4" t="s">
        <v>68</v>
      </c>
      <c r="C208" s="4" t="s">
        <v>60</v>
      </c>
      <c r="D208" s="4" t="s">
        <v>419</v>
      </c>
      <c r="E208" s="9" t="s">
        <v>420</v>
      </c>
      <c r="F208" s="11" t="s">
        <v>80</v>
      </c>
      <c r="G208" s="62">
        <v>2</v>
      </c>
      <c r="H208" s="37">
        <v>0.30199999999999999</v>
      </c>
      <c r="I208" s="13">
        <v>1127.79</v>
      </c>
      <c r="J208" s="13">
        <f t="shared" ref="J208:J246" si="27">TRUNC(G208*TRUNC(I208, 2), 2)</f>
        <v>2255.58</v>
      </c>
      <c r="K208" s="13">
        <v>30.53</v>
      </c>
      <c r="L208" s="13">
        <f t="shared" ref="L208:L246" si="28">TRUNC(G208*TRUNC(K208, 2), 2)</f>
        <v>61.06</v>
      </c>
      <c r="M208" s="13">
        <v>1158.32</v>
      </c>
      <c r="N208" s="13">
        <f t="shared" ref="N208:N246" si="29">TRUNC(G208*TRUNC(M208, 2), 2)</f>
        <v>2316.64</v>
      </c>
    </row>
    <row r="209" spans="1:14" ht="25" x14ac:dyDescent="0.25">
      <c r="A209" s="1" t="s">
        <v>421</v>
      </c>
      <c r="B209" s="3" t="s">
        <v>77</v>
      </c>
      <c r="C209" s="3" t="s">
        <v>60</v>
      </c>
      <c r="D209" s="3" t="s">
        <v>422</v>
      </c>
      <c r="E209" s="8" t="s">
        <v>423</v>
      </c>
      <c r="F209" s="10" t="s">
        <v>424</v>
      </c>
      <c r="G209" s="61">
        <v>22</v>
      </c>
      <c r="H209" s="36">
        <v>0.30199999999999999</v>
      </c>
      <c r="I209" s="12">
        <v>1.99</v>
      </c>
      <c r="J209" s="12">
        <f t="shared" si="27"/>
        <v>43.78</v>
      </c>
      <c r="K209" s="12">
        <v>2.59</v>
      </c>
      <c r="L209" s="12">
        <f t="shared" si="28"/>
        <v>56.98</v>
      </c>
      <c r="M209" s="12">
        <v>4.58</v>
      </c>
      <c r="N209" s="12">
        <f t="shared" si="29"/>
        <v>100.76</v>
      </c>
    </row>
    <row r="210" spans="1:14" ht="25" x14ac:dyDescent="0.25">
      <c r="A210" s="2" t="s">
        <v>425</v>
      </c>
      <c r="B210" s="4" t="s">
        <v>59</v>
      </c>
      <c r="C210" s="4" t="s">
        <v>60</v>
      </c>
      <c r="D210" s="4" t="s">
        <v>426</v>
      </c>
      <c r="E210" s="9" t="s">
        <v>427</v>
      </c>
      <c r="F210" s="11" t="s">
        <v>80</v>
      </c>
      <c r="G210" s="62">
        <v>3</v>
      </c>
      <c r="H210" s="37">
        <v>0.30199999999999999</v>
      </c>
      <c r="I210" s="13">
        <v>1259.58</v>
      </c>
      <c r="J210" s="13">
        <f t="shared" si="27"/>
        <v>3778.74</v>
      </c>
      <c r="K210" s="13">
        <v>310.17</v>
      </c>
      <c r="L210" s="13">
        <f t="shared" si="28"/>
        <v>930.51</v>
      </c>
      <c r="M210" s="13">
        <v>1569.75</v>
      </c>
      <c r="N210" s="13">
        <f t="shared" si="29"/>
        <v>4709.25</v>
      </c>
    </row>
    <row r="211" spans="1:14" ht="25" x14ac:dyDescent="0.25">
      <c r="A211" s="1" t="s">
        <v>428</v>
      </c>
      <c r="B211" s="3" t="s">
        <v>59</v>
      </c>
      <c r="C211" s="3" t="s">
        <v>60</v>
      </c>
      <c r="D211" s="3" t="s">
        <v>429</v>
      </c>
      <c r="E211" s="8" t="s">
        <v>430</v>
      </c>
      <c r="F211" s="10" t="s">
        <v>80</v>
      </c>
      <c r="G211" s="61">
        <v>1</v>
      </c>
      <c r="H211" s="36">
        <v>0.30199999999999999</v>
      </c>
      <c r="I211" s="12">
        <v>3493.46</v>
      </c>
      <c r="J211" s="12">
        <f t="shared" si="27"/>
        <v>3493.46</v>
      </c>
      <c r="K211" s="12">
        <v>51.32</v>
      </c>
      <c r="L211" s="12">
        <f t="shared" si="28"/>
        <v>51.32</v>
      </c>
      <c r="M211" s="12">
        <v>3544.78</v>
      </c>
      <c r="N211" s="12">
        <f t="shared" si="29"/>
        <v>3544.78</v>
      </c>
    </row>
    <row r="212" spans="1:14" ht="25" x14ac:dyDescent="0.25">
      <c r="A212" s="2" t="s">
        <v>431</v>
      </c>
      <c r="B212" s="4" t="s">
        <v>59</v>
      </c>
      <c r="C212" s="4" t="s">
        <v>60</v>
      </c>
      <c r="D212" s="4" t="s">
        <v>429</v>
      </c>
      <c r="E212" s="9" t="s">
        <v>430</v>
      </c>
      <c r="F212" s="11" t="s">
        <v>80</v>
      </c>
      <c r="G212" s="62">
        <v>1</v>
      </c>
      <c r="H212" s="37">
        <v>0.30199999999999999</v>
      </c>
      <c r="I212" s="13">
        <v>3493.46</v>
      </c>
      <c r="J212" s="13">
        <f t="shared" si="27"/>
        <v>3493.46</v>
      </c>
      <c r="K212" s="13">
        <v>51.32</v>
      </c>
      <c r="L212" s="13">
        <f t="shared" si="28"/>
        <v>51.32</v>
      </c>
      <c r="M212" s="13">
        <v>3544.78</v>
      </c>
      <c r="N212" s="13">
        <f t="shared" si="29"/>
        <v>3544.78</v>
      </c>
    </row>
    <row r="213" spans="1:14" ht="25" x14ac:dyDescent="0.25">
      <c r="A213" s="1" t="s">
        <v>432</v>
      </c>
      <c r="B213" s="3" t="s">
        <v>59</v>
      </c>
      <c r="C213" s="3" t="s">
        <v>60</v>
      </c>
      <c r="D213" s="3" t="s">
        <v>433</v>
      </c>
      <c r="E213" s="8" t="s">
        <v>434</v>
      </c>
      <c r="F213" s="10" t="s">
        <v>80</v>
      </c>
      <c r="G213" s="61">
        <v>1</v>
      </c>
      <c r="H213" s="36">
        <v>0.30199999999999999</v>
      </c>
      <c r="I213" s="12">
        <v>21.470000000000002</v>
      </c>
      <c r="J213" s="12">
        <f t="shared" si="27"/>
        <v>21.47</v>
      </c>
      <c r="K213" s="12">
        <v>13.63</v>
      </c>
      <c r="L213" s="12">
        <f t="shared" si="28"/>
        <v>13.63</v>
      </c>
      <c r="M213" s="12">
        <v>35.1</v>
      </c>
      <c r="N213" s="12">
        <f t="shared" si="29"/>
        <v>35.1</v>
      </c>
    </row>
    <row r="214" spans="1:14" x14ac:dyDescent="0.25">
      <c r="A214" s="2" t="s">
        <v>435</v>
      </c>
      <c r="B214" s="4" t="s">
        <v>59</v>
      </c>
      <c r="C214" s="4" t="s">
        <v>250</v>
      </c>
      <c r="D214" s="4" t="s">
        <v>436</v>
      </c>
      <c r="E214" s="9" t="s">
        <v>437</v>
      </c>
      <c r="F214" s="11" t="s">
        <v>80</v>
      </c>
      <c r="G214" s="62">
        <v>1</v>
      </c>
      <c r="H214" s="37">
        <v>0.30199999999999999</v>
      </c>
      <c r="I214" s="13">
        <v>656.52</v>
      </c>
      <c r="J214" s="13">
        <f t="shared" si="27"/>
        <v>656.52</v>
      </c>
      <c r="K214" s="13">
        <v>0</v>
      </c>
      <c r="L214" s="13">
        <f t="shared" si="28"/>
        <v>0</v>
      </c>
      <c r="M214" s="13">
        <v>656.52</v>
      </c>
      <c r="N214" s="13">
        <f t="shared" si="29"/>
        <v>656.52</v>
      </c>
    </row>
    <row r="215" spans="1:14" ht="25" x14ac:dyDescent="0.25">
      <c r="A215" s="1" t="s">
        <v>438</v>
      </c>
      <c r="B215" s="3" t="s">
        <v>59</v>
      </c>
      <c r="C215" s="3" t="s">
        <v>60</v>
      </c>
      <c r="D215" s="3" t="s">
        <v>439</v>
      </c>
      <c r="E215" s="8" t="s">
        <v>440</v>
      </c>
      <c r="F215" s="10" t="s">
        <v>80</v>
      </c>
      <c r="G215" s="61">
        <v>139</v>
      </c>
      <c r="H215" s="36">
        <v>0.30199999999999999</v>
      </c>
      <c r="I215" s="12">
        <v>12.01</v>
      </c>
      <c r="J215" s="12">
        <f t="shared" si="27"/>
        <v>1669.39</v>
      </c>
      <c r="K215" s="12">
        <v>11.99</v>
      </c>
      <c r="L215" s="12">
        <f t="shared" si="28"/>
        <v>1666.61</v>
      </c>
      <c r="M215" s="12">
        <v>24</v>
      </c>
      <c r="N215" s="12">
        <f t="shared" si="29"/>
        <v>3336</v>
      </c>
    </row>
    <row r="216" spans="1:14" ht="25" x14ac:dyDescent="0.25">
      <c r="A216" s="2" t="s">
        <v>441</v>
      </c>
      <c r="B216" s="4" t="s">
        <v>59</v>
      </c>
      <c r="C216" s="4" t="s">
        <v>60</v>
      </c>
      <c r="D216" s="4" t="s">
        <v>442</v>
      </c>
      <c r="E216" s="9" t="s">
        <v>443</v>
      </c>
      <c r="F216" s="11" t="s">
        <v>80</v>
      </c>
      <c r="G216" s="62">
        <v>2</v>
      </c>
      <c r="H216" s="37">
        <v>0.30199999999999999</v>
      </c>
      <c r="I216" s="13">
        <v>9.0299999999999994</v>
      </c>
      <c r="J216" s="13">
        <f t="shared" si="27"/>
        <v>18.059999999999999</v>
      </c>
      <c r="K216" s="13">
        <v>11.11</v>
      </c>
      <c r="L216" s="13">
        <f t="shared" si="28"/>
        <v>22.22</v>
      </c>
      <c r="M216" s="13">
        <v>20.14</v>
      </c>
      <c r="N216" s="13">
        <f t="shared" si="29"/>
        <v>40.28</v>
      </c>
    </row>
    <row r="217" spans="1:14" ht="25" x14ac:dyDescent="0.25">
      <c r="A217" s="1" t="s">
        <v>444</v>
      </c>
      <c r="B217" s="3" t="s">
        <v>59</v>
      </c>
      <c r="C217" s="3" t="s">
        <v>60</v>
      </c>
      <c r="D217" s="3" t="s">
        <v>445</v>
      </c>
      <c r="E217" s="8" t="s">
        <v>446</v>
      </c>
      <c r="F217" s="10" t="s">
        <v>80</v>
      </c>
      <c r="G217" s="61">
        <v>2</v>
      </c>
      <c r="H217" s="36">
        <v>0.30199999999999999</v>
      </c>
      <c r="I217" s="12">
        <v>65.95</v>
      </c>
      <c r="J217" s="12">
        <f t="shared" si="27"/>
        <v>131.9</v>
      </c>
      <c r="K217" s="12">
        <v>7.87</v>
      </c>
      <c r="L217" s="12">
        <f t="shared" si="28"/>
        <v>15.74</v>
      </c>
      <c r="M217" s="12">
        <v>73.819999999999993</v>
      </c>
      <c r="N217" s="12">
        <f t="shared" si="29"/>
        <v>147.63999999999999</v>
      </c>
    </row>
    <row r="218" spans="1:14" ht="25" x14ac:dyDescent="0.25">
      <c r="A218" s="2" t="s">
        <v>447</v>
      </c>
      <c r="B218" s="4" t="s">
        <v>68</v>
      </c>
      <c r="C218" s="4" t="s">
        <v>60</v>
      </c>
      <c r="D218" s="4" t="s">
        <v>448</v>
      </c>
      <c r="E218" s="9" t="s">
        <v>449</v>
      </c>
      <c r="F218" s="11" t="s">
        <v>80</v>
      </c>
      <c r="G218" s="62">
        <v>8</v>
      </c>
      <c r="H218" s="37">
        <v>0.30199999999999999</v>
      </c>
      <c r="I218" s="13">
        <v>59.72</v>
      </c>
      <c r="J218" s="13">
        <f t="shared" si="27"/>
        <v>477.76</v>
      </c>
      <c r="K218" s="13">
        <v>29.98</v>
      </c>
      <c r="L218" s="13">
        <f t="shared" si="28"/>
        <v>239.84</v>
      </c>
      <c r="M218" s="13">
        <v>89.7</v>
      </c>
      <c r="N218" s="13">
        <f t="shared" si="29"/>
        <v>717.6</v>
      </c>
    </row>
    <row r="219" spans="1:14" ht="25" x14ac:dyDescent="0.25">
      <c r="A219" s="1" t="s">
        <v>450</v>
      </c>
      <c r="B219" s="3" t="s">
        <v>59</v>
      </c>
      <c r="C219" s="3" t="s">
        <v>60</v>
      </c>
      <c r="D219" s="3" t="s">
        <v>451</v>
      </c>
      <c r="E219" s="8" t="s">
        <v>452</v>
      </c>
      <c r="F219" s="10" t="s">
        <v>80</v>
      </c>
      <c r="G219" s="61">
        <v>7</v>
      </c>
      <c r="H219" s="36">
        <v>0.30199999999999999</v>
      </c>
      <c r="I219" s="12">
        <v>45.43</v>
      </c>
      <c r="J219" s="12">
        <f t="shared" si="27"/>
        <v>318.01</v>
      </c>
      <c r="K219" s="12">
        <v>10.32</v>
      </c>
      <c r="L219" s="12">
        <f t="shared" si="28"/>
        <v>72.239999999999995</v>
      </c>
      <c r="M219" s="12">
        <v>55.75</v>
      </c>
      <c r="N219" s="12">
        <f t="shared" si="29"/>
        <v>390.25</v>
      </c>
    </row>
    <row r="220" spans="1:14" ht="25" x14ac:dyDescent="0.25">
      <c r="A220" s="2" t="s">
        <v>453</v>
      </c>
      <c r="B220" s="4" t="s">
        <v>59</v>
      </c>
      <c r="C220" s="4" t="s">
        <v>60</v>
      </c>
      <c r="D220" s="4" t="s">
        <v>451</v>
      </c>
      <c r="E220" s="9" t="s">
        <v>452</v>
      </c>
      <c r="F220" s="11" t="s">
        <v>80</v>
      </c>
      <c r="G220" s="62">
        <v>1</v>
      </c>
      <c r="H220" s="37">
        <v>0.30199999999999999</v>
      </c>
      <c r="I220" s="13">
        <v>45.43</v>
      </c>
      <c r="J220" s="13">
        <f t="shared" si="27"/>
        <v>45.43</v>
      </c>
      <c r="K220" s="13">
        <v>10.32</v>
      </c>
      <c r="L220" s="13">
        <f t="shared" si="28"/>
        <v>10.32</v>
      </c>
      <c r="M220" s="13">
        <v>55.75</v>
      </c>
      <c r="N220" s="13">
        <f t="shared" si="29"/>
        <v>55.75</v>
      </c>
    </row>
    <row r="221" spans="1:14" x14ac:dyDescent="0.25">
      <c r="A221" s="1" t="s">
        <v>454</v>
      </c>
      <c r="B221" s="3" t="s">
        <v>59</v>
      </c>
      <c r="C221" s="3" t="s">
        <v>250</v>
      </c>
      <c r="D221" s="3" t="s">
        <v>455</v>
      </c>
      <c r="E221" s="8" t="s">
        <v>456</v>
      </c>
      <c r="F221" s="10" t="s">
        <v>80</v>
      </c>
      <c r="G221" s="61">
        <v>1</v>
      </c>
      <c r="H221" s="36">
        <v>0.30199999999999999</v>
      </c>
      <c r="I221" s="12">
        <v>97.1</v>
      </c>
      <c r="J221" s="12">
        <f t="shared" si="27"/>
        <v>97.1</v>
      </c>
      <c r="K221" s="12">
        <v>0</v>
      </c>
      <c r="L221" s="12">
        <f t="shared" si="28"/>
        <v>0</v>
      </c>
      <c r="M221" s="12">
        <v>97.1</v>
      </c>
      <c r="N221" s="12">
        <f t="shared" si="29"/>
        <v>97.1</v>
      </c>
    </row>
    <row r="222" spans="1:14" ht="25" x14ac:dyDescent="0.25">
      <c r="A222" s="2" t="s">
        <v>457</v>
      </c>
      <c r="B222" s="4" t="s">
        <v>59</v>
      </c>
      <c r="C222" s="4" t="s">
        <v>60</v>
      </c>
      <c r="D222" s="4" t="s">
        <v>458</v>
      </c>
      <c r="E222" s="9" t="s">
        <v>459</v>
      </c>
      <c r="F222" s="11" t="s">
        <v>80</v>
      </c>
      <c r="G222" s="62">
        <v>1</v>
      </c>
      <c r="H222" s="37">
        <v>0.30199999999999999</v>
      </c>
      <c r="I222" s="13">
        <v>162.87</v>
      </c>
      <c r="J222" s="13">
        <f t="shared" si="27"/>
        <v>162.87</v>
      </c>
      <c r="K222" s="13">
        <v>39.159999999999997</v>
      </c>
      <c r="L222" s="13">
        <f t="shared" si="28"/>
        <v>39.159999999999997</v>
      </c>
      <c r="M222" s="13">
        <v>202.03</v>
      </c>
      <c r="N222" s="13">
        <f t="shared" si="29"/>
        <v>202.03</v>
      </c>
    </row>
    <row r="223" spans="1:14" ht="25" x14ac:dyDescent="0.25">
      <c r="A223" s="1" t="s">
        <v>460</v>
      </c>
      <c r="B223" s="3" t="s">
        <v>59</v>
      </c>
      <c r="C223" s="3" t="s">
        <v>60</v>
      </c>
      <c r="D223" s="3" t="s">
        <v>461</v>
      </c>
      <c r="E223" s="8" t="s">
        <v>462</v>
      </c>
      <c r="F223" s="10" t="s">
        <v>80</v>
      </c>
      <c r="G223" s="61">
        <v>32</v>
      </c>
      <c r="H223" s="36">
        <v>0.30199999999999999</v>
      </c>
      <c r="I223" s="12">
        <v>13.43</v>
      </c>
      <c r="J223" s="12">
        <f t="shared" si="27"/>
        <v>429.76</v>
      </c>
      <c r="K223" s="12">
        <v>2.3699999999999997</v>
      </c>
      <c r="L223" s="12">
        <f t="shared" si="28"/>
        <v>75.84</v>
      </c>
      <c r="M223" s="12">
        <v>15.8</v>
      </c>
      <c r="N223" s="12">
        <f t="shared" si="29"/>
        <v>505.6</v>
      </c>
    </row>
    <row r="224" spans="1:14" ht="25" x14ac:dyDescent="0.25">
      <c r="A224" s="2" t="s">
        <v>463</v>
      </c>
      <c r="B224" s="4" t="s">
        <v>59</v>
      </c>
      <c r="C224" s="4" t="s">
        <v>60</v>
      </c>
      <c r="D224" s="4" t="s">
        <v>464</v>
      </c>
      <c r="E224" s="9" t="s">
        <v>465</v>
      </c>
      <c r="F224" s="11" t="s">
        <v>80</v>
      </c>
      <c r="G224" s="62">
        <v>1</v>
      </c>
      <c r="H224" s="37">
        <v>0.30199999999999999</v>
      </c>
      <c r="I224" s="13">
        <v>70.09</v>
      </c>
      <c r="J224" s="13">
        <f t="shared" si="27"/>
        <v>70.09</v>
      </c>
      <c r="K224" s="13">
        <v>6.62</v>
      </c>
      <c r="L224" s="13">
        <f t="shared" si="28"/>
        <v>6.62</v>
      </c>
      <c r="M224" s="13">
        <v>76.709999999999994</v>
      </c>
      <c r="N224" s="13">
        <f t="shared" si="29"/>
        <v>76.709999999999994</v>
      </c>
    </row>
    <row r="225" spans="1:14" ht="25" x14ac:dyDescent="0.25">
      <c r="A225" s="1" t="s">
        <v>466</v>
      </c>
      <c r="B225" s="3" t="s">
        <v>59</v>
      </c>
      <c r="C225" s="3" t="s">
        <v>60</v>
      </c>
      <c r="D225" s="3" t="s">
        <v>467</v>
      </c>
      <c r="E225" s="8" t="s">
        <v>468</v>
      </c>
      <c r="F225" s="10" t="s">
        <v>80</v>
      </c>
      <c r="G225" s="61">
        <v>1</v>
      </c>
      <c r="H225" s="36">
        <v>0.30199999999999999</v>
      </c>
      <c r="I225" s="12">
        <v>14.19</v>
      </c>
      <c r="J225" s="12">
        <f t="shared" si="27"/>
        <v>14.19</v>
      </c>
      <c r="K225" s="12">
        <v>3.32</v>
      </c>
      <c r="L225" s="12">
        <f t="shared" si="28"/>
        <v>3.32</v>
      </c>
      <c r="M225" s="12">
        <v>17.510000000000002</v>
      </c>
      <c r="N225" s="12">
        <f t="shared" si="29"/>
        <v>17.510000000000002</v>
      </c>
    </row>
    <row r="226" spans="1:14" ht="25" x14ac:dyDescent="0.25">
      <c r="A226" s="2" t="s">
        <v>469</v>
      </c>
      <c r="B226" s="4" t="s">
        <v>59</v>
      </c>
      <c r="C226" s="4" t="s">
        <v>60</v>
      </c>
      <c r="D226" s="4" t="s">
        <v>470</v>
      </c>
      <c r="E226" s="9" t="s">
        <v>471</v>
      </c>
      <c r="F226" s="11" t="s">
        <v>80</v>
      </c>
      <c r="G226" s="62">
        <v>1</v>
      </c>
      <c r="H226" s="37">
        <v>0.30199999999999999</v>
      </c>
      <c r="I226" s="13">
        <v>52.92</v>
      </c>
      <c r="J226" s="13">
        <f t="shared" si="27"/>
        <v>52.92</v>
      </c>
      <c r="K226" s="13">
        <v>47.72</v>
      </c>
      <c r="L226" s="13">
        <f t="shared" si="28"/>
        <v>47.72</v>
      </c>
      <c r="M226" s="13">
        <v>100.64</v>
      </c>
      <c r="N226" s="13">
        <f t="shared" si="29"/>
        <v>100.64</v>
      </c>
    </row>
    <row r="227" spans="1:14" ht="25" x14ac:dyDescent="0.25">
      <c r="A227" s="1" t="s">
        <v>472</v>
      </c>
      <c r="B227" s="3" t="s">
        <v>59</v>
      </c>
      <c r="C227" s="3" t="s">
        <v>60</v>
      </c>
      <c r="D227" s="3" t="s">
        <v>473</v>
      </c>
      <c r="E227" s="8" t="s">
        <v>474</v>
      </c>
      <c r="F227" s="10" t="s">
        <v>80</v>
      </c>
      <c r="G227" s="61">
        <v>4</v>
      </c>
      <c r="H227" s="36">
        <v>0.30199999999999999</v>
      </c>
      <c r="I227" s="12">
        <v>30.23</v>
      </c>
      <c r="J227" s="12">
        <f t="shared" si="27"/>
        <v>120.92</v>
      </c>
      <c r="K227" s="12">
        <v>28.6</v>
      </c>
      <c r="L227" s="12">
        <f t="shared" si="28"/>
        <v>114.4</v>
      </c>
      <c r="M227" s="12">
        <v>58.83</v>
      </c>
      <c r="N227" s="12">
        <f t="shared" si="29"/>
        <v>235.32</v>
      </c>
    </row>
    <row r="228" spans="1:14" ht="25" x14ac:dyDescent="0.25">
      <c r="A228" s="2" t="s">
        <v>475</v>
      </c>
      <c r="B228" s="4" t="s">
        <v>59</v>
      </c>
      <c r="C228" s="4" t="s">
        <v>60</v>
      </c>
      <c r="D228" s="4" t="s">
        <v>470</v>
      </c>
      <c r="E228" s="9" t="s">
        <v>471</v>
      </c>
      <c r="F228" s="11" t="s">
        <v>80</v>
      </c>
      <c r="G228" s="62">
        <v>5</v>
      </c>
      <c r="H228" s="37">
        <v>0.30199999999999999</v>
      </c>
      <c r="I228" s="13">
        <v>52.92</v>
      </c>
      <c r="J228" s="13">
        <f t="shared" si="27"/>
        <v>264.60000000000002</v>
      </c>
      <c r="K228" s="13">
        <v>47.72</v>
      </c>
      <c r="L228" s="13">
        <f t="shared" si="28"/>
        <v>238.6</v>
      </c>
      <c r="M228" s="13">
        <v>100.64</v>
      </c>
      <c r="N228" s="13">
        <f t="shared" si="29"/>
        <v>503.2</v>
      </c>
    </row>
    <row r="229" spans="1:14" ht="25" x14ac:dyDescent="0.25">
      <c r="A229" s="1" t="s">
        <v>476</v>
      </c>
      <c r="B229" s="3" t="s">
        <v>59</v>
      </c>
      <c r="C229" s="3" t="s">
        <v>60</v>
      </c>
      <c r="D229" s="3" t="s">
        <v>477</v>
      </c>
      <c r="E229" s="8" t="s">
        <v>478</v>
      </c>
      <c r="F229" s="10" t="s">
        <v>80</v>
      </c>
      <c r="G229" s="61">
        <v>11</v>
      </c>
      <c r="H229" s="36">
        <v>0.30199999999999999</v>
      </c>
      <c r="I229" s="12">
        <v>19.88</v>
      </c>
      <c r="J229" s="12">
        <f t="shared" si="27"/>
        <v>218.68</v>
      </c>
      <c r="K229" s="12">
        <v>17.989999999999998</v>
      </c>
      <c r="L229" s="12">
        <f t="shared" si="28"/>
        <v>197.89</v>
      </c>
      <c r="M229" s="12">
        <v>37.869999999999997</v>
      </c>
      <c r="N229" s="12">
        <f t="shared" si="29"/>
        <v>416.57</v>
      </c>
    </row>
    <row r="230" spans="1:14" ht="25" x14ac:dyDescent="0.25">
      <c r="A230" s="2" t="s">
        <v>479</v>
      </c>
      <c r="B230" s="4" t="s">
        <v>59</v>
      </c>
      <c r="C230" s="4" t="s">
        <v>60</v>
      </c>
      <c r="D230" s="4" t="s">
        <v>480</v>
      </c>
      <c r="E230" s="9" t="s">
        <v>481</v>
      </c>
      <c r="F230" s="11" t="s">
        <v>80</v>
      </c>
      <c r="G230" s="62">
        <v>9</v>
      </c>
      <c r="H230" s="37">
        <v>0.30199999999999999</v>
      </c>
      <c r="I230" s="13">
        <v>31.05</v>
      </c>
      <c r="J230" s="13">
        <f t="shared" si="27"/>
        <v>279.45</v>
      </c>
      <c r="K230" s="13">
        <v>26.51</v>
      </c>
      <c r="L230" s="13">
        <f t="shared" si="28"/>
        <v>238.59</v>
      </c>
      <c r="M230" s="13">
        <v>57.56</v>
      </c>
      <c r="N230" s="13">
        <f t="shared" si="29"/>
        <v>518.04</v>
      </c>
    </row>
    <row r="231" spans="1:14" ht="25" x14ac:dyDescent="0.25">
      <c r="A231" s="1" t="s">
        <v>482</v>
      </c>
      <c r="B231" s="3" t="s">
        <v>59</v>
      </c>
      <c r="C231" s="3" t="s">
        <v>60</v>
      </c>
      <c r="D231" s="3" t="s">
        <v>483</v>
      </c>
      <c r="E231" s="8" t="s">
        <v>484</v>
      </c>
      <c r="F231" s="10" t="s">
        <v>80</v>
      </c>
      <c r="G231" s="61">
        <v>2</v>
      </c>
      <c r="H231" s="36">
        <v>0.30199999999999999</v>
      </c>
      <c r="I231" s="12">
        <v>47.58</v>
      </c>
      <c r="J231" s="12">
        <f t="shared" si="27"/>
        <v>95.16</v>
      </c>
      <c r="K231" s="12">
        <v>43.46</v>
      </c>
      <c r="L231" s="12">
        <f t="shared" si="28"/>
        <v>86.92</v>
      </c>
      <c r="M231" s="12">
        <v>91.04</v>
      </c>
      <c r="N231" s="12">
        <f t="shared" si="29"/>
        <v>182.08</v>
      </c>
    </row>
    <row r="232" spans="1:14" ht="25" x14ac:dyDescent="0.25">
      <c r="A232" s="2" t="s">
        <v>485</v>
      </c>
      <c r="B232" s="4" t="s">
        <v>59</v>
      </c>
      <c r="C232" s="4" t="s">
        <v>250</v>
      </c>
      <c r="D232" s="4" t="s">
        <v>486</v>
      </c>
      <c r="E232" s="9" t="s">
        <v>487</v>
      </c>
      <c r="F232" s="11" t="s">
        <v>80</v>
      </c>
      <c r="G232" s="62">
        <v>15</v>
      </c>
      <c r="H232" s="37">
        <v>0.30199999999999999</v>
      </c>
      <c r="I232" s="13">
        <v>2.66</v>
      </c>
      <c r="J232" s="13">
        <f t="shared" si="27"/>
        <v>39.9</v>
      </c>
      <c r="K232" s="13">
        <v>0</v>
      </c>
      <c r="L232" s="13">
        <f t="shared" si="28"/>
        <v>0</v>
      </c>
      <c r="M232" s="13">
        <v>2.66</v>
      </c>
      <c r="N232" s="13">
        <f t="shared" si="29"/>
        <v>39.9</v>
      </c>
    </row>
    <row r="233" spans="1:14" ht="25" x14ac:dyDescent="0.25">
      <c r="A233" s="1" t="s">
        <v>488</v>
      </c>
      <c r="B233" s="3" t="s">
        <v>59</v>
      </c>
      <c r="C233" s="3" t="s">
        <v>250</v>
      </c>
      <c r="D233" s="3" t="s">
        <v>486</v>
      </c>
      <c r="E233" s="8" t="s">
        <v>487</v>
      </c>
      <c r="F233" s="10" t="s">
        <v>80</v>
      </c>
      <c r="G233" s="61">
        <v>39</v>
      </c>
      <c r="H233" s="36">
        <v>0.30199999999999999</v>
      </c>
      <c r="I233" s="12">
        <v>2.66</v>
      </c>
      <c r="J233" s="12">
        <f t="shared" si="27"/>
        <v>103.74</v>
      </c>
      <c r="K233" s="12">
        <v>0</v>
      </c>
      <c r="L233" s="12">
        <f t="shared" si="28"/>
        <v>0</v>
      </c>
      <c r="M233" s="12">
        <v>2.66</v>
      </c>
      <c r="N233" s="12">
        <f t="shared" si="29"/>
        <v>103.74</v>
      </c>
    </row>
    <row r="234" spans="1:14" ht="25" x14ac:dyDescent="0.25">
      <c r="A234" s="2" t="s">
        <v>489</v>
      </c>
      <c r="B234" s="4" t="s">
        <v>59</v>
      </c>
      <c r="C234" s="4" t="s">
        <v>250</v>
      </c>
      <c r="D234" s="4" t="s">
        <v>490</v>
      </c>
      <c r="E234" s="9" t="s">
        <v>491</v>
      </c>
      <c r="F234" s="11" t="s">
        <v>80</v>
      </c>
      <c r="G234" s="62">
        <v>38</v>
      </c>
      <c r="H234" s="37">
        <v>0.30199999999999999</v>
      </c>
      <c r="I234" s="13">
        <v>2.76</v>
      </c>
      <c r="J234" s="13">
        <f t="shared" si="27"/>
        <v>104.88</v>
      </c>
      <c r="K234" s="13">
        <v>0</v>
      </c>
      <c r="L234" s="13">
        <f t="shared" si="28"/>
        <v>0</v>
      </c>
      <c r="M234" s="13">
        <v>2.76</v>
      </c>
      <c r="N234" s="13">
        <f t="shared" si="29"/>
        <v>104.88</v>
      </c>
    </row>
    <row r="235" spans="1:14" ht="25" x14ac:dyDescent="0.25">
      <c r="A235" s="1" t="s">
        <v>492</v>
      </c>
      <c r="B235" s="3" t="s">
        <v>59</v>
      </c>
      <c r="C235" s="3" t="s">
        <v>250</v>
      </c>
      <c r="D235" s="3" t="s">
        <v>493</v>
      </c>
      <c r="E235" s="8" t="s">
        <v>494</v>
      </c>
      <c r="F235" s="10" t="s">
        <v>80</v>
      </c>
      <c r="G235" s="61">
        <v>8</v>
      </c>
      <c r="H235" s="36">
        <v>0.30199999999999999</v>
      </c>
      <c r="I235" s="12">
        <v>3.38</v>
      </c>
      <c r="J235" s="12">
        <f t="shared" si="27"/>
        <v>27.04</v>
      </c>
      <c r="K235" s="12">
        <v>0</v>
      </c>
      <c r="L235" s="12">
        <f t="shared" si="28"/>
        <v>0</v>
      </c>
      <c r="M235" s="12">
        <v>3.38</v>
      </c>
      <c r="N235" s="12">
        <f t="shared" si="29"/>
        <v>27.04</v>
      </c>
    </row>
    <row r="236" spans="1:14" ht="25" x14ac:dyDescent="0.25">
      <c r="A236" s="2" t="s">
        <v>495</v>
      </c>
      <c r="B236" s="4" t="s">
        <v>59</v>
      </c>
      <c r="C236" s="4" t="s">
        <v>60</v>
      </c>
      <c r="D236" s="4" t="s">
        <v>496</v>
      </c>
      <c r="E236" s="9" t="s">
        <v>497</v>
      </c>
      <c r="F236" s="11" t="s">
        <v>80</v>
      </c>
      <c r="G236" s="62">
        <v>1</v>
      </c>
      <c r="H236" s="37">
        <v>0.30199999999999999</v>
      </c>
      <c r="I236" s="13">
        <v>88.7</v>
      </c>
      <c r="J236" s="13">
        <f t="shared" si="27"/>
        <v>88.7</v>
      </c>
      <c r="K236" s="13">
        <v>65.150000000000006</v>
      </c>
      <c r="L236" s="13">
        <f t="shared" si="28"/>
        <v>65.150000000000006</v>
      </c>
      <c r="M236" s="13">
        <v>153.85</v>
      </c>
      <c r="N236" s="13">
        <f t="shared" si="29"/>
        <v>153.85</v>
      </c>
    </row>
    <row r="237" spans="1:14" ht="25" x14ac:dyDescent="0.25">
      <c r="A237" s="1" t="s">
        <v>498</v>
      </c>
      <c r="B237" s="3" t="s">
        <v>59</v>
      </c>
      <c r="C237" s="3" t="s">
        <v>250</v>
      </c>
      <c r="D237" s="3" t="s">
        <v>499</v>
      </c>
      <c r="E237" s="8" t="s">
        <v>500</v>
      </c>
      <c r="F237" s="10" t="s">
        <v>80</v>
      </c>
      <c r="G237" s="61">
        <v>2</v>
      </c>
      <c r="H237" s="36">
        <v>0.30199999999999999</v>
      </c>
      <c r="I237" s="12">
        <v>6.41</v>
      </c>
      <c r="J237" s="12">
        <f t="shared" si="27"/>
        <v>12.82</v>
      </c>
      <c r="K237" s="12">
        <v>0</v>
      </c>
      <c r="L237" s="12">
        <f t="shared" si="28"/>
        <v>0</v>
      </c>
      <c r="M237" s="12">
        <v>6.41</v>
      </c>
      <c r="N237" s="12">
        <f t="shared" si="29"/>
        <v>12.82</v>
      </c>
    </row>
    <row r="238" spans="1:14" ht="25" x14ac:dyDescent="0.25">
      <c r="A238" s="2" t="s">
        <v>501</v>
      </c>
      <c r="B238" s="4" t="s">
        <v>59</v>
      </c>
      <c r="C238" s="4" t="s">
        <v>60</v>
      </c>
      <c r="D238" s="4" t="s">
        <v>502</v>
      </c>
      <c r="E238" s="9" t="s">
        <v>503</v>
      </c>
      <c r="F238" s="11" t="s">
        <v>80</v>
      </c>
      <c r="G238" s="62">
        <v>1</v>
      </c>
      <c r="H238" s="37">
        <v>0.30199999999999999</v>
      </c>
      <c r="I238" s="13">
        <v>39.1</v>
      </c>
      <c r="J238" s="13">
        <f t="shared" si="27"/>
        <v>39.1</v>
      </c>
      <c r="K238" s="13">
        <v>34.99</v>
      </c>
      <c r="L238" s="13">
        <f t="shared" si="28"/>
        <v>34.99</v>
      </c>
      <c r="M238" s="13">
        <v>74.09</v>
      </c>
      <c r="N238" s="13">
        <f t="shared" si="29"/>
        <v>74.09</v>
      </c>
    </row>
    <row r="239" spans="1:14" ht="25" x14ac:dyDescent="0.25">
      <c r="A239" s="1" t="s">
        <v>504</v>
      </c>
      <c r="B239" s="3" t="s">
        <v>59</v>
      </c>
      <c r="C239" s="3" t="s">
        <v>60</v>
      </c>
      <c r="D239" s="3" t="s">
        <v>505</v>
      </c>
      <c r="E239" s="8" t="s">
        <v>506</v>
      </c>
      <c r="F239" s="10" t="s">
        <v>80</v>
      </c>
      <c r="G239" s="61">
        <v>4</v>
      </c>
      <c r="H239" s="36">
        <v>0.30199999999999999</v>
      </c>
      <c r="I239" s="12">
        <v>33.729999999999997</v>
      </c>
      <c r="J239" s="12">
        <f t="shared" si="27"/>
        <v>134.91999999999999</v>
      </c>
      <c r="K239" s="12">
        <v>30.69</v>
      </c>
      <c r="L239" s="12">
        <f t="shared" si="28"/>
        <v>122.76</v>
      </c>
      <c r="M239" s="12">
        <v>64.42</v>
      </c>
      <c r="N239" s="12">
        <f t="shared" si="29"/>
        <v>257.68</v>
      </c>
    </row>
    <row r="240" spans="1:14" ht="25" x14ac:dyDescent="0.25">
      <c r="A240" s="2" t="s">
        <v>507</v>
      </c>
      <c r="B240" s="4" t="s">
        <v>59</v>
      </c>
      <c r="C240" s="4" t="s">
        <v>60</v>
      </c>
      <c r="D240" s="4" t="s">
        <v>508</v>
      </c>
      <c r="E240" s="9" t="s">
        <v>509</v>
      </c>
      <c r="F240" s="11" t="s">
        <v>80</v>
      </c>
      <c r="G240" s="62">
        <v>32</v>
      </c>
      <c r="H240" s="37">
        <v>0.30199999999999999</v>
      </c>
      <c r="I240" s="13">
        <v>76.14</v>
      </c>
      <c r="J240" s="13">
        <f t="shared" si="27"/>
        <v>2436.48</v>
      </c>
      <c r="K240" s="13">
        <v>57.66</v>
      </c>
      <c r="L240" s="13">
        <f t="shared" si="28"/>
        <v>1845.12</v>
      </c>
      <c r="M240" s="13">
        <v>133.80000000000001</v>
      </c>
      <c r="N240" s="13">
        <f t="shared" si="29"/>
        <v>4281.6000000000004</v>
      </c>
    </row>
    <row r="241" spans="1:14" ht="25" x14ac:dyDescent="0.25">
      <c r="A241" s="1" t="s">
        <v>510</v>
      </c>
      <c r="B241" s="3" t="s">
        <v>59</v>
      </c>
      <c r="C241" s="3" t="s">
        <v>60</v>
      </c>
      <c r="D241" s="3" t="s">
        <v>508</v>
      </c>
      <c r="E241" s="8" t="s">
        <v>509</v>
      </c>
      <c r="F241" s="10" t="s">
        <v>80</v>
      </c>
      <c r="G241" s="61">
        <v>37</v>
      </c>
      <c r="H241" s="36">
        <v>0.30199999999999999</v>
      </c>
      <c r="I241" s="12">
        <v>76.14</v>
      </c>
      <c r="J241" s="12">
        <f t="shared" si="27"/>
        <v>2817.18</v>
      </c>
      <c r="K241" s="12">
        <v>57.66</v>
      </c>
      <c r="L241" s="12">
        <f t="shared" si="28"/>
        <v>2133.42</v>
      </c>
      <c r="M241" s="12">
        <v>133.80000000000001</v>
      </c>
      <c r="N241" s="12">
        <f t="shared" si="29"/>
        <v>4950.6000000000004</v>
      </c>
    </row>
    <row r="242" spans="1:14" ht="25" x14ac:dyDescent="0.25">
      <c r="A242" s="2" t="s">
        <v>511</v>
      </c>
      <c r="B242" s="4" t="s">
        <v>59</v>
      </c>
      <c r="C242" s="4" t="s">
        <v>60</v>
      </c>
      <c r="D242" s="4" t="s">
        <v>512</v>
      </c>
      <c r="E242" s="9" t="s">
        <v>513</v>
      </c>
      <c r="F242" s="11" t="s">
        <v>80</v>
      </c>
      <c r="G242" s="62">
        <v>4</v>
      </c>
      <c r="H242" s="37">
        <v>0.30199999999999999</v>
      </c>
      <c r="I242" s="13">
        <v>50.27</v>
      </c>
      <c r="J242" s="13">
        <f t="shared" si="27"/>
        <v>201.08</v>
      </c>
      <c r="K242" s="13">
        <v>47.71</v>
      </c>
      <c r="L242" s="13">
        <f t="shared" si="28"/>
        <v>190.84</v>
      </c>
      <c r="M242" s="13">
        <v>97.98</v>
      </c>
      <c r="N242" s="13">
        <f t="shared" si="29"/>
        <v>391.92</v>
      </c>
    </row>
    <row r="243" spans="1:14" ht="25" x14ac:dyDescent="0.25">
      <c r="A243" s="1" t="s">
        <v>514</v>
      </c>
      <c r="B243" s="3" t="s">
        <v>59</v>
      </c>
      <c r="C243" s="3" t="s">
        <v>60</v>
      </c>
      <c r="D243" s="3" t="s">
        <v>515</v>
      </c>
      <c r="E243" s="8" t="s">
        <v>516</v>
      </c>
      <c r="F243" s="10" t="s">
        <v>80</v>
      </c>
      <c r="G243" s="61">
        <v>24</v>
      </c>
      <c r="H243" s="36">
        <v>0.30199999999999999</v>
      </c>
      <c r="I243" s="12">
        <v>57.92</v>
      </c>
      <c r="J243" s="12">
        <f t="shared" si="27"/>
        <v>1390.08</v>
      </c>
      <c r="K243" s="12">
        <v>47.72</v>
      </c>
      <c r="L243" s="12">
        <f t="shared" si="28"/>
        <v>1145.28</v>
      </c>
      <c r="M243" s="12">
        <v>105.64</v>
      </c>
      <c r="N243" s="12">
        <f t="shared" si="29"/>
        <v>2535.36</v>
      </c>
    </row>
    <row r="244" spans="1:14" ht="37.5" x14ac:dyDescent="0.25">
      <c r="A244" s="2" t="s">
        <v>517</v>
      </c>
      <c r="B244" s="4" t="s">
        <v>59</v>
      </c>
      <c r="C244" s="4" t="s">
        <v>60</v>
      </c>
      <c r="D244" s="4" t="s">
        <v>518</v>
      </c>
      <c r="E244" s="9" t="s">
        <v>519</v>
      </c>
      <c r="F244" s="11" t="s">
        <v>80</v>
      </c>
      <c r="G244" s="62">
        <v>1</v>
      </c>
      <c r="H244" s="37">
        <v>0.30199999999999999</v>
      </c>
      <c r="I244" s="13">
        <v>1485.27</v>
      </c>
      <c r="J244" s="13">
        <f t="shared" si="27"/>
        <v>1485.27</v>
      </c>
      <c r="K244" s="13">
        <v>35.799999999999997</v>
      </c>
      <c r="L244" s="13">
        <f t="shared" si="28"/>
        <v>35.799999999999997</v>
      </c>
      <c r="M244" s="13">
        <v>1521.07</v>
      </c>
      <c r="N244" s="13">
        <f t="shared" si="29"/>
        <v>1521.07</v>
      </c>
    </row>
    <row r="245" spans="1:14" ht="37.5" x14ac:dyDescent="0.25">
      <c r="A245" s="1" t="s">
        <v>520</v>
      </c>
      <c r="B245" s="3" t="s">
        <v>59</v>
      </c>
      <c r="C245" s="3" t="s">
        <v>60</v>
      </c>
      <c r="D245" s="3" t="s">
        <v>521</v>
      </c>
      <c r="E245" s="8" t="s">
        <v>522</v>
      </c>
      <c r="F245" s="10" t="s">
        <v>80</v>
      </c>
      <c r="G245" s="61">
        <v>1</v>
      </c>
      <c r="H245" s="36">
        <v>0.30199999999999999</v>
      </c>
      <c r="I245" s="12">
        <v>1040.2099999999998</v>
      </c>
      <c r="J245" s="12">
        <f t="shared" si="27"/>
        <v>1040.21</v>
      </c>
      <c r="K245" s="12">
        <v>35.9</v>
      </c>
      <c r="L245" s="12">
        <f t="shared" si="28"/>
        <v>35.9</v>
      </c>
      <c r="M245" s="12">
        <v>1076.1099999999999</v>
      </c>
      <c r="N245" s="12">
        <f t="shared" si="29"/>
        <v>1076.1099999999999</v>
      </c>
    </row>
    <row r="246" spans="1:14" ht="25" x14ac:dyDescent="0.25">
      <c r="A246" s="2" t="s">
        <v>523</v>
      </c>
      <c r="B246" s="4" t="s">
        <v>59</v>
      </c>
      <c r="C246" s="4" t="s">
        <v>60</v>
      </c>
      <c r="D246" s="4" t="s">
        <v>429</v>
      </c>
      <c r="E246" s="9" t="s">
        <v>430</v>
      </c>
      <c r="F246" s="11" t="s">
        <v>80</v>
      </c>
      <c r="G246" s="62">
        <v>1</v>
      </c>
      <c r="H246" s="37">
        <v>0.30199999999999999</v>
      </c>
      <c r="I246" s="13">
        <v>3493.46</v>
      </c>
      <c r="J246" s="13">
        <f t="shared" si="27"/>
        <v>3493.46</v>
      </c>
      <c r="K246" s="13">
        <v>51.32</v>
      </c>
      <c r="L246" s="13">
        <f t="shared" si="28"/>
        <v>51.32</v>
      </c>
      <c r="M246" s="13">
        <v>3544.78</v>
      </c>
      <c r="N246" s="13">
        <f t="shared" si="29"/>
        <v>3544.78</v>
      </c>
    </row>
    <row r="247" spans="1:14" x14ac:dyDescent="0.25">
      <c r="A247" s="14" t="s">
        <v>524</v>
      </c>
      <c r="B247" s="55"/>
      <c r="C247" s="56"/>
      <c r="D247" s="56"/>
      <c r="E247" s="56" t="s">
        <v>525</v>
      </c>
      <c r="F247" s="15"/>
      <c r="G247" s="60"/>
      <c r="H247" s="35" t="s">
        <v>26</v>
      </c>
      <c r="I247" s="16"/>
      <c r="J247" s="16">
        <f>SUBTOTAL(109,J248:J249)</f>
        <v>1419.2099999999998</v>
      </c>
      <c r="K247" s="16"/>
      <c r="L247" s="16">
        <f>SUBTOTAL(109,L248:L249)</f>
        <v>258.57</v>
      </c>
      <c r="M247" s="16"/>
      <c r="N247" s="16">
        <f>SUBTOTAL(109,N248:N249)</f>
        <v>1677.78</v>
      </c>
    </row>
    <row r="248" spans="1:14" ht="37.5" x14ac:dyDescent="0.25">
      <c r="A248" s="1" t="s">
        <v>526</v>
      </c>
      <c r="B248" s="3" t="s">
        <v>59</v>
      </c>
      <c r="C248" s="3" t="s">
        <v>60</v>
      </c>
      <c r="D248" s="3" t="s">
        <v>527</v>
      </c>
      <c r="E248" s="8" t="s">
        <v>528</v>
      </c>
      <c r="F248" s="10" t="s">
        <v>80</v>
      </c>
      <c r="G248" s="61">
        <v>9</v>
      </c>
      <c r="H248" s="36">
        <v>0.30199999999999999</v>
      </c>
      <c r="I248" s="12">
        <v>17.260000000000002</v>
      </c>
      <c r="J248" s="12">
        <f>TRUNC(G248*TRUNC(I248, 2), 2)</f>
        <v>155.34</v>
      </c>
      <c r="K248" s="12">
        <v>9.32</v>
      </c>
      <c r="L248" s="12">
        <f>TRUNC(G248*TRUNC(K248, 2), 2)</f>
        <v>83.88</v>
      </c>
      <c r="M248" s="12">
        <v>26.58</v>
      </c>
      <c r="N248" s="12">
        <f>TRUNC(G248*TRUNC(M248, 2), 2)</f>
        <v>239.22</v>
      </c>
    </row>
    <row r="249" spans="1:14" ht="25" x14ac:dyDescent="0.25">
      <c r="A249" s="2" t="s">
        <v>529</v>
      </c>
      <c r="B249" s="4" t="s">
        <v>59</v>
      </c>
      <c r="C249" s="4" t="s">
        <v>60</v>
      </c>
      <c r="D249" s="4" t="s">
        <v>530</v>
      </c>
      <c r="E249" s="9" t="s">
        <v>531</v>
      </c>
      <c r="F249" s="11" t="s">
        <v>80</v>
      </c>
      <c r="G249" s="62">
        <v>9</v>
      </c>
      <c r="H249" s="37">
        <v>0.30199999999999999</v>
      </c>
      <c r="I249" s="13">
        <v>140.43</v>
      </c>
      <c r="J249" s="13">
        <f>TRUNC(G249*TRUNC(I249, 2), 2)</f>
        <v>1263.8699999999999</v>
      </c>
      <c r="K249" s="13">
        <v>19.41</v>
      </c>
      <c r="L249" s="13">
        <f>TRUNC(G249*TRUNC(K249, 2), 2)</f>
        <v>174.69</v>
      </c>
      <c r="M249" s="13">
        <v>159.84</v>
      </c>
      <c r="N249" s="13">
        <f>TRUNC(G249*TRUNC(M249, 2), 2)</f>
        <v>1438.56</v>
      </c>
    </row>
    <row r="250" spans="1:14" x14ac:dyDescent="0.25">
      <c r="A250" s="14" t="s">
        <v>532</v>
      </c>
      <c r="B250" s="55"/>
      <c r="C250" s="56"/>
      <c r="D250" s="56"/>
      <c r="E250" s="56" t="s">
        <v>533</v>
      </c>
      <c r="F250" s="15"/>
      <c r="G250" s="60"/>
      <c r="H250" s="35" t="s">
        <v>26</v>
      </c>
      <c r="I250" s="16"/>
      <c r="J250" s="16">
        <f>SUBTOTAL(109,J251:J256)</f>
        <v>17904.109999999997</v>
      </c>
      <c r="K250" s="16"/>
      <c r="L250" s="16">
        <f>SUBTOTAL(109,L251:L256)</f>
        <v>279.96999999999997</v>
      </c>
      <c r="M250" s="16"/>
      <c r="N250" s="16">
        <f>SUBTOTAL(109,N251:N256)</f>
        <v>18184.079999999998</v>
      </c>
    </row>
    <row r="251" spans="1:14" x14ac:dyDescent="0.25">
      <c r="A251" s="1" t="s">
        <v>534</v>
      </c>
      <c r="B251" s="3" t="s">
        <v>59</v>
      </c>
      <c r="C251" s="3" t="s">
        <v>250</v>
      </c>
      <c r="D251" s="3" t="s">
        <v>535</v>
      </c>
      <c r="E251" s="8" t="s">
        <v>536</v>
      </c>
      <c r="F251" s="10" t="s">
        <v>80</v>
      </c>
      <c r="G251" s="61">
        <v>46</v>
      </c>
      <c r="H251" s="36">
        <v>0.30199999999999999</v>
      </c>
      <c r="I251" s="12">
        <v>7.73</v>
      </c>
      <c r="J251" s="12">
        <f t="shared" ref="J251:J256" si="30">TRUNC(G251*TRUNC(I251, 2), 2)</f>
        <v>355.58</v>
      </c>
      <c r="K251" s="12">
        <v>0</v>
      </c>
      <c r="L251" s="12">
        <f t="shared" ref="L251:L256" si="31">TRUNC(G251*TRUNC(K251, 2), 2)</f>
        <v>0</v>
      </c>
      <c r="M251" s="12">
        <v>7.73</v>
      </c>
      <c r="N251" s="12">
        <f t="shared" ref="N251:N256" si="32">TRUNC(G251*TRUNC(M251, 2), 2)</f>
        <v>355.58</v>
      </c>
    </row>
    <row r="252" spans="1:14" ht="25" x14ac:dyDescent="0.25">
      <c r="A252" s="2" t="s">
        <v>537</v>
      </c>
      <c r="B252" s="4" t="s">
        <v>68</v>
      </c>
      <c r="C252" s="4" t="s">
        <v>60</v>
      </c>
      <c r="D252" s="4" t="s">
        <v>538</v>
      </c>
      <c r="E252" s="9" t="s">
        <v>539</v>
      </c>
      <c r="F252" s="11" t="s">
        <v>80</v>
      </c>
      <c r="G252" s="62">
        <v>91</v>
      </c>
      <c r="H252" s="37">
        <v>0.30199999999999999</v>
      </c>
      <c r="I252" s="13">
        <v>103.73</v>
      </c>
      <c r="J252" s="13">
        <f t="shared" si="30"/>
        <v>9439.43</v>
      </c>
      <c r="K252" s="13">
        <v>0</v>
      </c>
      <c r="L252" s="13">
        <f t="shared" si="31"/>
        <v>0</v>
      </c>
      <c r="M252" s="13">
        <v>103.73</v>
      </c>
      <c r="N252" s="13">
        <f t="shared" si="32"/>
        <v>9439.43</v>
      </c>
    </row>
    <row r="253" spans="1:14" ht="25" x14ac:dyDescent="0.25">
      <c r="A253" s="1" t="s">
        <v>540</v>
      </c>
      <c r="B253" s="3" t="s">
        <v>68</v>
      </c>
      <c r="C253" s="3" t="s">
        <v>60</v>
      </c>
      <c r="D253" s="3" t="s">
        <v>541</v>
      </c>
      <c r="E253" s="8" t="s">
        <v>542</v>
      </c>
      <c r="F253" s="10" t="s">
        <v>80</v>
      </c>
      <c r="G253" s="61">
        <v>12</v>
      </c>
      <c r="H253" s="36">
        <v>0.30199999999999999</v>
      </c>
      <c r="I253" s="12">
        <v>28.12</v>
      </c>
      <c r="J253" s="12">
        <f t="shared" si="30"/>
        <v>337.44</v>
      </c>
      <c r="K253" s="12">
        <v>3.04</v>
      </c>
      <c r="L253" s="12">
        <f t="shared" si="31"/>
        <v>36.479999999999997</v>
      </c>
      <c r="M253" s="12">
        <v>31.16</v>
      </c>
      <c r="N253" s="12">
        <f t="shared" si="32"/>
        <v>373.92</v>
      </c>
    </row>
    <row r="254" spans="1:14" ht="25" x14ac:dyDescent="0.25">
      <c r="A254" s="2" t="s">
        <v>543</v>
      </c>
      <c r="B254" s="4" t="s">
        <v>68</v>
      </c>
      <c r="C254" s="4" t="s">
        <v>60</v>
      </c>
      <c r="D254" s="4" t="s">
        <v>544</v>
      </c>
      <c r="E254" s="9" t="s">
        <v>545</v>
      </c>
      <c r="F254" s="11" t="s">
        <v>80</v>
      </c>
      <c r="G254" s="62">
        <v>49</v>
      </c>
      <c r="H254" s="37">
        <v>0.30199999999999999</v>
      </c>
      <c r="I254" s="13">
        <v>148.41999999999999</v>
      </c>
      <c r="J254" s="13">
        <f t="shared" si="30"/>
        <v>7272.58</v>
      </c>
      <c r="K254" s="13">
        <v>3.04</v>
      </c>
      <c r="L254" s="13">
        <f t="shared" si="31"/>
        <v>148.96</v>
      </c>
      <c r="M254" s="13">
        <v>151.46</v>
      </c>
      <c r="N254" s="13">
        <f t="shared" si="32"/>
        <v>7421.54</v>
      </c>
    </row>
    <row r="255" spans="1:14" ht="25" x14ac:dyDescent="0.25">
      <c r="A255" s="1" t="s">
        <v>546</v>
      </c>
      <c r="B255" s="3" t="s">
        <v>68</v>
      </c>
      <c r="C255" s="3" t="s">
        <v>60</v>
      </c>
      <c r="D255" s="3" t="s">
        <v>541</v>
      </c>
      <c r="E255" s="8" t="s">
        <v>542</v>
      </c>
      <c r="F255" s="10" t="s">
        <v>80</v>
      </c>
      <c r="G255" s="61">
        <v>12</v>
      </c>
      <c r="H255" s="36">
        <v>0.30199999999999999</v>
      </c>
      <c r="I255" s="12">
        <v>28.12</v>
      </c>
      <c r="J255" s="12">
        <f t="shared" si="30"/>
        <v>337.44</v>
      </c>
      <c r="K255" s="12">
        <v>3.04</v>
      </c>
      <c r="L255" s="12">
        <f t="shared" si="31"/>
        <v>36.479999999999997</v>
      </c>
      <c r="M255" s="12">
        <v>31.16</v>
      </c>
      <c r="N255" s="12">
        <f t="shared" si="32"/>
        <v>373.92</v>
      </c>
    </row>
    <row r="256" spans="1:14" ht="25" x14ac:dyDescent="0.25">
      <c r="A256" s="2" t="s">
        <v>547</v>
      </c>
      <c r="B256" s="4" t="s">
        <v>59</v>
      </c>
      <c r="C256" s="4" t="s">
        <v>60</v>
      </c>
      <c r="D256" s="4" t="s">
        <v>548</v>
      </c>
      <c r="E256" s="9" t="s">
        <v>549</v>
      </c>
      <c r="F256" s="11" t="s">
        <v>80</v>
      </c>
      <c r="G256" s="62">
        <v>9</v>
      </c>
      <c r="H256" s="37">
        <v>0.30199999999999999</v>
      </c>
      <c r="I256" s="13">
        <v>17.96</v>
      </c>
      <c r="J256" s="13">
        <f t="shared" si="30"/>
        <v>161.63999999999999</v>
      </c>
      <c r="K256" s="13">
        <v>6.45</v>
      </c>
      <c r="L256" s="13">
        <f t="shared" si="31"/>
        <v>58.05</v>
      </c>
      <c r="M256" s="13">
        <v>24.41</v>
      </c>
      <c r="N256" s="13">
        <f t="shared" si="32"/>
        <v>219.69</v>
      </c>
    </row>
    <row r="257" spans="1:14" x14ac:dyDescent="0.25">
      <c r="A257" s="14" t="s">
        <v>550</v>
      </c>
      <c r="B257" s="55"/>
      <c r="C257" s="56"/>
      <c r="D257" s="56"/>
      <c r="E257" s="56" t="s">
        <v>551</v>
      </c>
      <c r="F257" s="15"/>
      <c r="G257" s="60"/>
      <c r="H257" s="35" t="s">
        <v>26</v>
      </c>
      <c r="I257" s="16"/>
      <c r="J257" s="16">
        <f>SUBTOTAL(109,J258:J259)</f>
        <v>911.76</v>
      </c>
      <c r="K257" s="16"/>
      <c r="L257" s="16">
        <f>SUBTOTAL(109,L258:L259)</f>
        <v>1096.7</v>
      </c>
      <c r="M257" s="16"/>
      <c r="N257" s="16">
        <f>SUBTOTAL(109,N258:N259)</f>
        <v>2008.46</v>
      </c>
    </row>
    <row r="258" spans="1:14" ht="25" x14ac:dyDescent="0.25">
      <c r="A258" s="1" t="s">
        <v>552</v>
      </c>
      <c r="B258" s="3" t="s">
        <v>59</v>
      </c>
      <c r="C258" s="3" t="s">
        <v>60</v>
      </c>
      <c r="D258" s="3" t="s">
        <v>439</v>
      </c>
      <c r="E258" s="8" t="s">
        <v>440</v>
      </c>
      <c r="F258" s="10" t="s">
        <v>80</v>
      </c>
      <c r="G258" s="61">
        <v>9</v>
      </c>
      <c r="H258" s="36">
        <v>0.30199999999999999</v>
      </c>
      <c r="I258" s="12">
        <v>12.01</v>
      </c>
      <c r="J258" s="12">
        <f>TRUNC(G258*TRUNC(I258, 2), 2)</f>
        <v>108.09</v>
      </c>
      <c r="K258" s="12">
        <v>11.99</v>
      </c>
      <c r="L258" s="12">
        <f>TRUNC(G258*TRUNC(K258, 2), 2)</f>
        <v>107.91</v>
      </c>
      <c r="M258" s="12">
        <v>24</v>
      </c>
      <c r="N258" s="12">
        <f>TRUNC(G258*TRUNC(M258, 2), 2)</f>
        <v>216</v>
      </c>
    </row>
    <row r="259" spans="1:14" ht="25" x14ac:dyDescent="0.25">
      <c r="A259" s="2" t="s">
        <v>553</v>
      </c>
      <c r="B259" s="4" t="s">
        <v>59</v>
      </c>
      <c r="C259" s="4" t="s">
        <v>60</v>
      </c>
      <c r="D259" s="4" t="s">
        <v>442</v>
      </c>
      <c r="E259" s="9" t="s">
        <v>443</v>
      </c>
      <c r="F259" s="11" t="s">
        <v>80</v>
      </c>
      <c r="G259" s="62">
        <v>89</v>
      </c>
      <c r="H259" s="37">
        <v>0.30199999999999999</v>
      </c>
      <c r="I259" s="13">
        <v>9.0299999999999994</v>
      </c>
      <c r="J259" s="13">
        <f>TRUNC(G259*TRUNC(I259, 2), 2)</f>
        <v>803.67</v>
      </c>
      <c r="K259" s="13">
        <v>11.11</v>
      </c>
      <c r="L259" s="13">
        <f>TRUNC(G259*TRUNC(K259, 2), 2)</f>
        <v>988.79</v>
      </c>
      <c r="M259" s="13">
        <v>20.14</v>
      </c>
      <c r="N259" s="13">
        <f>TRUNC(G259*TRUNC(M259, 2), 2)</f>
        <v>1792.46</v>
      </c>
    </row>
    <row r="260" spans="1:14" x14ac:dyDescent="0.25">
      <c r="A260" s="46" t="s">
        <v>554</v>
      </c>
      <c r="B260" s="47"/>
      <c r="C260" s="47"/>
      <c r="D260" s="47"/>
      <c r="E260" s="47" t="s">
        <v>555</v>
      </c>
      <c r="F260" s="48"/>
      <c r="G260" s="59"/>
      <c r="H260" s="49" t="s">
        <v>26</v>
      </c>
      <c r="I260" s="50"/>
      <c r="J260" s="50">
        <f>SUBTOTAL(109,J261:J271)</f>
        <v>1600.69</v>
      </c>
      <c r="K260" s="50"/>
      <c r="L260" s="50">
        <f>SUBTOTAL(109,L261:L271)</f>
        <v>453.71999999999991</v>
      </c>
      <c r="M260" s="50"/>
      <c r="N260" s="50">
        <f>SUBTOTAL(109,N261:N271)</f>
        <v>2054.4399999999996</v>
      </c>
    </row>
    <row r="261" spans="1:14" ht="25" x14ac:dyDescent="0.25">
      <c r="A261" s="1" t="s">
        <v>556</v>
      </c>
      <c r="B261" s="3" t="s">
        <v>59</v>
      </c>
      <c r="C261" s="3" t="s">
        <v>60</v>
      </c>
      <c r="D261" s="3" t="s">
        <v>557</v>
      </c>
      <c r="E261" s="8" t="s">
        <v>558</v>
      </c>
      <c r="F261" s="10" t="s">
        <v>75</v>
      </c>
      <c r="G261" s="61">
        <v>10.7</v>
      </c>
      <c r="H261" s="36">
        <v>0.30199999999999999</v>
      </c>
      <c r="I261" s="12">
        <v>21.73</v>
      </c>
      <c r="J261" s="12">
        <f t="shared" ref="J261:J271" si="33">TRUNC(G261*TRUNC(I261, 2), 2)</f>
        <v>232.51</v>
      </c>
      <c r="K261" s="12">
        <v>0.63</v>
      </c>
      <c r="L261" s="12">
        <f t="shared" ref="L261:L271" si="34">TRUNC(G261*TRUNC(K261, 2), 2)</f>
        <v>6.74</v>
      </c>
      <c r="M261" s="12">
        <v>22.36</v>
      </c>
      <c r="N261" s="12">
        <f t="shared" ref="N261:N271" si="35">TRUNC(G261*TRUNC(M261, 2), 2)</f>
        <v>239.25</v>
      </c>
    </row>
    <row r="262" spans="1:14" ht="25" x14ac:dyDescent="0.25">
      <c r="A262" s="2" t="s">
        <v>559</v>
      </c>
      <c r="B262" s="4" t="s">
        <v>59</v>
      </c>
      <c r="C262" s="4" t="s">
        <v>60</v>
      </c>
      <c r="D262" s="4" t="s">
        <v>557</v>
      </c>
      <c r="E262" s="9" t="s">
        <v>558</v>
      </c>
      <c r="F262" s="11" t="s">
        <v>75</v>
      </c>
      <c r="G262" s="62">
        <v>10.7</v>
      </c>
      <c r="H262" s="37">
        <v>0.30199999999999999</v>
      </c>
      <c r="I262" s="13">
        <v>21.73</v>
      </c>
      <c r="J262" s="13">
        <f t="shared" si="33"/>
        <v>232.51</v>
      </c>
      <c r="K262" s="13">
        <v>0.63</v>
      </c>
      <c r="L262" s="13">
        <f t="shared" si="34"/>
        <v>6.74</v>
      </c>
      <c r="M262" s="13">
        <v>22.36</v>
      </c>
      <c r="N262" s="13">
        <f t="shared" si="35"/>
        <v>239.25</v>
      </c>
    </row>
    <row r="263" spans="1:14" ht="25" x14ac:dyDescent="0.25">
      <c r="A263" s="1" t="s">
        <v>560</v>
      </c>
      <c r="B263" s="3" t="s">
        <v>59</v>
      </c>
      <c r="C263" s="3" t="s">
        <v>60</v>
      </c>
      <c r="D263" s="3" t="s">
        <v>557</v>
      </c>
      <c r="E263" s="8" t="s">
        <v>558</v>
      </c>
      <c r="F263" s="10" t="s">
        <v>75</v>
      </c>
      <c r="G263" s="61">
        <v>10.7</v>
      </c>
      <c r="H263" s="36">
        <v>0.30199999999999999</v>
      </c>
      <c r="I263" s="12">
        <v>21.73</v>
      </c>
      <c r="J263" s="12">
        <f t="shared" si="33"/>
        <v>232.51</v>
      </c>
      <c r="K263" s="12">
        <v>0.63</v>
      </c>
      <c r="L263" s="12">
        <f t="shared" si="34"/>
        <v>6.74</v>
      </c>
      <c r="M263" s="12">
        <v>22.36</v>
      </c>
      <c r="N263" s="12">
        <f t="shared" si="35"/>
        <v>239.25</v>
      </c>
    </row>
    <row r="264" spans="1:14" ht="25" x14ac:dyDescent="0.25">
      <c r="A264" s="2" t="s">
        <v>561</v>
      </c>
      <c r="B264" s="4" t="s">
        <v>59</v>
      </c>
      <c r="C264" s="4" t="s">
        <v>60</v>
      </c>
      <c r="D264" s="4" t="s">
        <v>557</v>
      </c>
      <c r="E264" s="9" t="s">
        <v>558</v>
      </c>
      <c r="F264" s="11" t="s">
        <v>75</v>
      </c>
      <c r="G264" s="62">
        <v>2.2999999999999998</v>
      </c>
      <c r="H264" s="37">
        <v>0.30199999999999999</v>
      </c>
      <c r="I264" s="13">
        <v>21.73</v>
      </c>
      <c r="J264" s="13">
        <f t="shared" si="33"/>
        <v>49.97</v>
      </c>
      <c r="K264" s="13">
        <v>0.63</v>
      </c>
      <c r="L264" s="13">
        <f t="shared" si="34"/>
        <v>1.44</v>
      </c>
      <c r="M264" s="13">
        <v>22.36</v>
      </c>
      <c r="N264" s="13">
        <f t="shared" si="35"/>
        <v>51.42</v>
      </c>
    </row>
    <row r="265" spans="1:14" ht="25" x14ac:dyDescent="0.25">
      <c r="A265" s="1" t="s">
        <v>562</v>
      </c>
      <c r="B265" s="3" t="s">
        <v>59</v>
      </c>
      <c r="C265" s="3" t="s">
        <v>60</v>
      </c>
      <c r="D265" s="3" t="s">
        <v>557</v>
      </c>
      <c r="E265" s="8" t="s">
        <v>558</v>
      </c>
      <c r="F265" s="10" t="s">
        <v>75</v>
      </c>
      <c r="G265" s="61">
        <v>10.7</v>
      </c>
      <c r="H265" s="36">
        <v>0.30199999999999999</v>
      </c>
      <c r="I265" s="12">
        <v>21.73</v>
      </c>
      <c r="J265" s="12">
        <f t="shared" si="33"/>
        <v>232.51</v>
      </c>
      <c r="K265" s="12">
        <v>0.63</v>
      </c>
      <c r="L265" s="12">
        <f t="shared" si="34"/>
        <v>6.74</v>
      </c>
      <c r="M265" s="12">
        <v>22.36</v>
      </c>
      <c r="N265" s="12">
        <f t="shared" si="35"/>
        <v>239.25</v>
      </c>
    </row>
    <row r="266" spans="1:14" ht="25" x14ac:dyDescent="0.25">
      <c r="A266" s="2" t="s">
        <v>563</v>
      </c>
      <c r="B266" s="4" t="s">
        <v>59</v>
      </c>
      <c r="C266" s="4" t="s">
        <v>60</v>
      </c>
      <c r="D266" s="4" t="s">
        <v>380</v>
      </c>
      <c r="E266" s="9" t="s">
        <v>381</v>
      </c>
      <c r="F266" s="11" t="s">
        <v>75</v>
      </c>
      <c r="G266" s="62">
        <v>21.97</v>
      </c>
      <c r="H266" s="37">
        <v>0.30199999999999999</v>
      </c>
      <c r="I266" s="13">
        <v>4.57</v>
      </c>
      <c r="J266" s="13">
        <f t="shared" si="33"/>
        <v>100.4</v>
      </c>
      <c r="K266" s="13">
        <v>1.44</v>
      </c>
      <c r="L266" s="13">
        <f t="shared" si="34"/>
        <v>31.63</v>
      </c>
      <c r="M266" s="13">
        <v>6.01</v>
      </c>
      <c r="N266" s="13">
        <f t="shared" si="35"/>
        <v>132.03</v>
      </c>
    </row>
    <row r="267" spans="1:14" ht="25" x14ac:dyDescent="0.25">
      <c r="A267" s="1" t="s">
        <v>564</v>
      </c>
      <c r="B267" s="3" t="s">
        <v>59</v>
      </c>
      <c r="C267" s="3" t="s">
        <v>60</v>
      </c>
      <c r="D267" s="3" t="s">
        <v>380</v>
      </c>
      <c r="E267" s="8" t="s">
        <v>381</v>
      </c>
      <c r="F267" s="10" t="s">
        <v>75</v>
      </c>
      <c r="G267" s="61">
        <v>8.59</v>
      </c>
      <c r="H267" s="36">
        <v>0.30199999999999999</v>
      </c>
      <c r="I267" s="12">
        <v>4.57</v>
      </c>
      <c r="J267" s="12">
        <f t="shared" si="33"/>
        <v>39.25</v>
      </c>
      <c r="K267" s="12">
        <v>1.44</v>
      </c>
      <c r="L267" s="12">
        <f t="shared" si="34"/>
        <v>12.36</v>
      </c>
      <c r="M267" s="12">
        <v>6.01</v>
      </c>
      <c r="N267" s="12">
        <f t="shared" si="35"/>
        <v>51.62</v>
      </c>
    </row>
    <row r="268" spans="1:14" ht="25" x14ac:dyDescent="0.25">
      <c r="A268" s="2" t="s">
        <v>565</v>
      </c>
      <c r="B268" s="4" t="s">
        <v>59</v>
      </c>
      <c r="C268" s="4" t="s">
        <v>60</v>
      </c>
      <c r="D268" s="4" t="s">
        <v>380</v>
      </c>
      <c r="E268" s="9" t="s">
        <v>381</v>
      </c>
      <c r="F268" s="11" t="s">
        <v>75</v>
      </c>
      <c r="G268" s="62">
        <v>21.97</v>
      </c>
      <c r="H268" s="37">
        <v>0.30199999999999999</v>
      </c>
      <c r="I268" s="13">
        <v>4.57</v>
      </c>
      <c r="J268" s="13">
        <f t="shared" si="33"/>
        <v>100.4</v>
      </c>
      <c r="K268" s="13">
        <v>1.44</v>
      </c>
      <c r="L268" s="13">
        <f t="shared" si="34"/>
        <v>31.63</v>
      </c>
      <c r="M268" s="13">
        <v>6.01</v>
      </c>
      <c r="N268" s="13">
        <f t="shared" si="35"/>
        <v>132.03</v>
      </c>
    </row>
    <row r="269" spans="1:14" ht="37.5" x14ac:dyDescent="0.25">
      <c r="A269" s="1" t="s">
        <v>566</v>
      </c>
      <c r="B269" s="3" t="s">
        <v>59</v>
      </c>
      <c r="C269" s="3" t="s">
        <v>60</v>
      </c>
      <c r="D269" s="3" t="s">
        <v>411</v>
      </c>
      <c r="E269" s="8" t="s">
        <v>412</v>
      </c>
      <c r="F269" s="10" t="s">
        <v>75</v>
      </c>
      <c r="G269" s="61">
        <v>10.3</v>
      </c>
      <c r="H269" s="36">
        <v>0.30199999999999999</v>
      </c>
      <c r="I269" s="12">
        <v>16.34</v>
      </c>
      <c r="J269" s="12">
        <f t="shared" si="33"/>
        <v>168.3</v>
      </c>
      <c r="K269" s="12">
        <v>12.47</v>
      </c>
      <c r="L269" s="12">
        <f t="shared" si="34"/>
        <v>128.44</v>
      </c>
      <c r="M269" s="12">
        <v>28.81</v>
      </c>
      <c r="N269" s="12">
        <f t="shared" si="35"/>
        <v>296.74</v>
      </c>
    </row>
    <row r="270" spans="1:14" ht="37.5" x14ac:dyDescent="0.25">
      <c r="A270" s="2" t="s">
        <v>567</v>
      </c>
      <c r="B270" s="4" t="s">
        <v>59</v>
      </c>
      <c r="C270" s="4" t="s">
        <v>60</v>
      </c>
      <c r="D270" s="4" t="s">
        <v>414</v>
      </c>
      <c r="E270" s="9" t="s">
        <v>415</v>
      </c>
      <c r="F270" s="11" t="s">
        <v>75</v>
      </c>
      <c r="G270" s="62">
        <v>8.59</v>
      </c>
      <c r="H270" s="37">
        <v>0.30199999999999999</v>
      </c>
      <c r="I270" s="13">
        <v>11.79</v>
      </c>
      <c r="J270" s="13">
        <f t="shared" si="33"/>
        <v>101.27</v>
      </c>
      <c r="K270" s="13">
        <v>11.77</v>
      </c>
      <c r="L270" s="13">
        <f t="shared" si="34"/>
        <v>101.1</v>
      </c>
      <c r="M270" s="13">
        <v>23.56</v>
      </c>
      <c r="N270" s="13">
        <f t="shared" si="35"/>
        <v>202.38</v>
      </c>
    </row>
    <row r="271" spans="1:14" ht="37.5" x14ac:dyDescent="0.25">
      <c r="A271" s="1" t="s">
        <v>568</v>
      </c>
      <c r="B271" s="3" t="s">
        <v>59</v>
      </c>
      <c r="C271" s="3" t="s">
        <v>60</v>
      </c>
      <c r="D271" s="3" t="s">
        <v>569</v>
      </c>
      <c r="E271" s="8" t="s">
        <v>570</v>
      </c>
      <c r="F271" s="10" t="s">
        <v>75</v>
      </c>
      <c r="G271" s="61">
        <v>10.7</v>
      </c>
      <c r="H271" s="36">
        <v>0.30199999999999999</v>
      </c>
      <c r="I271" s="12">
        <v>10.379999999999999</v>
      </c>
      <c r="J271" s="12">
        <f t="shared" si="33"/>
        <v>111.06</v>
      </c>
      <c r="K271" s="12">
        <v>11.23</v>
      </c>
      <c r="L271" s="12">
        <f t="shared" si="34"/>
        <v>120.16</v>
      </c>
      <c r="M271" s="12">
        <v>21.61</v>
      </c>
      <c r="N271" s="12">
        <f t="shared" si="35"/>
        <v>231.22</v>
      </c>
    </row>
    <row r="272" spans="1:14" x14ac:dyDescent="0.25">
      <c r="A272" s="46" t="s">
        <v>571</v>
      </c>
      <c r="B272" s="47"/>
      <c r="C272" s="47"/>
      <c r="D272" s="47"/>
      <c r="E272" s="47" t="s">
        <v>572</v>
      </c>
      <c r="F272" s="48"/>
      <c r="G272" s="59"/>
      <c r="H272" s="49" t="s">
        <v>26</v>
      </c>
      <c r="I272" s="50"/>
      <c r="J272" s="50">
        <f>SUBTOTAL(109,J273:J286)</f>
        <v>8912.73</v>
      </c>
      <c r="K272" s="50"/>
      <c r="L272" s="50">
        <f>SUBTOTAL(109,L273:L286)</f>
        <v>646.27</v>
      </c>
      <c r="M272" s="50"/>
      <c r="N272" s="50">
        <f>SUBTOTAL(109,N273:N286)</f>
        <v>9559</v>
      </c>
    </row>
    <row r="273" spans="1:14" ht="25" x14ac:dyDescent="0.25">
      <c r="A273" s="2" t="s">
        <v>573</v>
      </c>
      <c r="B273" s="4" t="s">
        <v>59</v>
      </c>
      <c r="C273" s="4" t="s">
        <v>60</v>
      </c>
      <c r="D273" s="4" t="s">
        <v>574</v>
      </c>
      <c r="E273" s="9" t="s">
        <v>575</v>
      </c>
      <c r="F273" s="11" t="s">
        <v>80</v>
      </c>
      <c r="G273" s="62">
        <v>1</v>
      </c>
      <c r="H273" s="37">
        <v>0.30199999999999999</v>
      </c>
      <c r="I273" s="13">
        <v>92.990000000000009</v>
      </c>
      <c r="J273" s="13">
        <f t="shared" ref="J273:J286" si="36">TRUNC(G273*TRUNC(I273, 2), 2)</f>
        <v>92.99</v>
      </c>
      <c r="K273" s="13">
        <v>20.28</v>
      </c>
      <c r="L273" s="13">
        <f t="shared" ref="L273:L286" si="37">TRUNC(G273*TRUNC(K273, 2), 2)</f>
        <v>20.28</v>
      </c>
      <c r="M273" s="13">
        <v>113.27</v>
      </c>
      <c r="N273" s="13">
        <f t="shared" ref="N273:N286" si="38">TRUNC(G273*TRUNC(M273, 2), 2)</f>
        <v>113.27</v>
      </c>
    </row>
    <row r="274" spans="1:14" ht="25" x14ac:dyDescent="0.25">
      <c r="A274" s="1" t="s">
        <v>576</v>
      </c>
      <c r="B274" s="3" t="s">
        <v>59</v>
      </c>
      <c r="C274" s="3" t="s">
        <v>60</v>
      </c>
      <c r="D274" s="3" t="s">
        <v>458</v>
      </c>
      <c r="E274" s="8" t="s">
        <v>459</v>
      </c>
      <c r="F274" s="10" t="s">
        <v>80</v>
      </c>
      <c r="G274" s="61">
        <v>2</v>
      </c>
      <c r="H274" s="36">
        <v>0.30199999999999999</v>
      </c>
      <c r="I274" s="12">
        <v>162.87</v>
      </c>
      <c r="J274" s="12">
        <f t="shared" si="36"/>
        <v>325.74</v>
      </c>
      <c r="K274" s="12">
        <v>39.159999999999997</v>
      </c>
      <c r="L274" s="12">
        <f t="shared" si="37"/>
        <v>78.319999999999993</v>
      </c>
      <c r="M274" s="12">
        <v>202.03</v>
      </c>
      <c r="N274" s="12">
        <f t="shared" si="38"/>
        <v>404.06</v>
      </c>
    </row>
    <row r="275" spans="1:14" ht="25" x14ac:dyDescent="0.25">
      <c r="A275" s="2" t="s">
        <v>577</v>
      </c>
      <c r="B275" s="4" t="s">
        <v>59</v>
      </c>
      <c r="C275" s="4" t="s">
        <v>60</v>
      </c>
      <c r="D275" s="4" t="s">
        <v>578</v>
      </c>
      <c r="E275" s="9" t="s">
        <v>579</v>
      </c>
      <c r="F275" s="11" t="s">
        <v>80</v>
      </c>
      <c r="G275" s="62">
        <v>7</v>
      </c>
      <c r="H275" s="37">
        <v>0.30199999999999999</v>
      </c>
      <c r="I275" s="13">
        <v>13.2</v>
      </c>
      <c r="J275" s="13">
        <f t="shared" si="36"/>
        <v>92.4</v>
      </c>
      <c r="K275" s="13">
        <v>1.75</v>
      </c>
      <c r="L275" s="13">
        <f t="shared" si="37"/>
        <v>12.25</v>
      </c>
      <c r="M275" s="13">
        <v>14.95</v>
      </c>
      <c r="N275" s="13">
        <f t="shared" si="38"/>
        <v>104.65</v>
      </c>
    </row>
    <row r="276" spans="1:14" ht="25" x14ac:dyDescent="0.25">
      <c r="A276" s="1" t="s">
        <v>580</v>
      </c>
      <c r="B276" s="3" t="s">
        <v>59</v>
      </c>
      <c r="C276" s="3" t="s">
        <v>60</v>
      </c>
      <c r="D276" s="3" t="s">
        <v>578</v>
      </c>
      <c r="E276" s="8" t="s">
        <v>579</v>
      </c>
      <c r="F276" s="10" t="s">
        <v>80</v>
      </c>
      <c r="G276" s="61">
        <v>2</v>
      </c>
      <c r="H276" s="36">
        <v>0.30199999999999999</v>
      </c>
      <c r="I276" s="12">
        <v>13.2</v>
      </c>
      <c r="J276" s="12">
        <f t="shared" si="36"/>
        <v>26.4</v>
      </c>
      <c r="K276" s="12">
        <v>1.75</v>
      </c>
      <c r="L276" s="12">
        <f t="shared" si="37"/>
        <v>3.5</v>
      </c>
      <c r="M276" s="12">
        <v>14.95</v>
      </c>
      <c r="N276" s="12">
        <f t="shared" si="38"/>
        <v>29.9</v>
      </c>
    </row>
    <row r="277" spans="1:14" ht="25" x14ac:dyDescent="0.25">
      <c r="A277" s="2" t="s">
        <v>581</v>
      </c>
      <c r="B277" s="4" t="s">
        <v>59</v>
      </c>
      <c r="C277" s="4" t="s">
        <v>60</v>
      </c>
      <c r="D277" s="4" t="s">
        <v>461</v>
      </c>
      <c r="E277" s="9" t="s">
        <v>462</v>
      </c>
      <c r="F277" s="11" t="s">
        <v>80</v>
      </c>
      <c r="G277" s="62">
        <v>9</v>
      </c>
      <c r="H277" s="37">
        <v>0.30199999999999999</v>
      </c>
      <c r="I277" s="13">
        <v>13.43</v>
      </c>
      <c r="J277" s="13">
        <f t="shared" si="36"/>
        <v>120.87</v>
      </c>
      <c r="K277" s="13">
        <v>2.3699999999999997</v>
      </c>
      <c r="L277" s="13">
        <f t="shared" si="37"/>
        <v>21.33</v>
      </c>
      <c r="M277" s="13">
        <v>15.8</v>
      </c>
      <c r="N277" s="13">
        <f t="shared" si="38"/>
        <v>142.19999999999999</v>
      </c>
    </row>
    <row r="278" spans="1:14" ht="25" x14ac:dyDescent="0.25">
      <c r="A278" s="1" t="s">
        <v>582</v>
      </c>
      <c r="B278" s="3" t="s">
        <v>59</v>
      </c>
      <c r="C278" s="3" t="s">
        <v>60</v>
      </c>
      <c r="D278" s="3" t="s">
        <v>583</v>
      </c>
      <c r="E278" s="8" t="s">
        <v>584</v>
      </c>
      <c r="F278" s="10" t="s">
        <v>80</v>
      </c>
      <c r="G278" s="61">
        <v>6</v>
      </c>
      <c r="H278" s="36">
        <v>0.30199999999999999</v>
      </c>
      <c r="I278" s="12">
        <v>14.19</v>
      </c>
      <c r="J278" s="12">
        <f t="shared" si="36"/>
        <v>85.14</v>
      </c>
      <c r="K278" s="12">
        <v>3.32</v>
      </c>
      <c r="L278" s="12">
        <f t="shared" si="37"/>
        <v>19.920000000000002</v>
      </c>
      <c r="M278" s="12">
        <v>17.510000000000002</v>
      </c>
      <c r="N278" s="12">
        <f t="shared" si="38"/>
        <v>105.06</v>
      </c>
    </row>
    <row r="279" spans="1:14" ht="25" x14ac:dyDescent="0.25">
      <c r="A279" s="2" t="s">
        <v>585</v>
      </c>
      <c r="B279" s="4" t="s">
        <v>59</v>
      </c>
      <c r="C279" s="4" t="s">
        <v>60</v>
      </c>
      <c r="D279" s="4" t="s">
        <v>586</v>
      </c>
      <c r="E279" s="9" t="s">
        <v>587</v>
      </c>
      <c r="F279" s="11" t="s">
        <v>80</v>
      </c>
      <c r="G279" s="62">
        <v>2</v>
      </c>
      <c r="H279" s="37">
        <v>0.30199999999999999</v>
      </c>
      <c r="I279" s="13">
        <v>15</v>
      </c>
      <c r="J279" s="13">
        <f t="shared" si="36"/>
        <v>30</v>
      </c>
      <c r="K279" s="13">
        <v>4.55</v>
      </c>
      <c r="L279" s="13">
        <f t="shared" si="37"/>
        <v>9.1</v>
      </c>
      <c r="M279" s="13">
        <v>19.55</v>
      </c>
      <c r="N279" s="13">
        <f t="shared" si="38"/>
        <v>39.1</v>
      </c>
    </row>
    <row r="280" spans="1:14" ht="25" x14ac:dyDescent="0.25">
      <c r="A280" s="1" t="s">
        <v>588</v>
      </c>
      <c r="B280" s="3" t="s">
        <v>59</v>
      </c>
      <c r="C280" s="3" t="s">
        <v>60</v>
      </c>
      <c r="D280" s="3" t="s">
        <v>586</v>
      </c>
      <c r="E280" s="8" t="s">
        <v>587</v>
      </c>
      <c r="F280" s="10" t="s">
        <v>80</v>
      </c>
      <c r="G280" s="61">
        <v>7</v>
      </c>
      <c r="H280" s="36">
        <v>0.30199999999999999</v>
      </c>
      <c r="I280" s="12">
        <v>15</v>
      </c>
      <c r="J280" s="12">
        <f t="shared" si="36"/>
        <v>105</v>
      </c>
      <c r="K280" s="12">
        <v>4.55</v>
      </c>
      <c r="L280" s="12">
        <f t="shared" si="37"/>
        <v>31.85</v>
      </c>
      <c r="M280" s="12">
        <v>19.55</v>
      </c>
      <c r="N280" s="12">
        <f t="shared" si="38"/>
        <v>136.85</v>
      </c>
    </row>
    <row r="281" spans="1:14" ht="25" x14ac:dyDescent="0.25">
      <c r="A281" s="2" t="s">
        <v>589</v>
      </c>
      <c r="B281" s="4" t="s">
        <v>68</v>
      </c>
      <c r="C281" s="4" t="s">
        <v>60</v>
      </c>
      <c r="D281" s="4" t="s">
        <v>590</v>
      </c>
      <c r="E281" s="9" t="s">
        <v>591</v>
      </c>
      <c r="F281" s="11" t="s">
        <v>80</v>
      </c>
      <c r="G281" s="62">
        <v>4</v>
      </c>
      <c r="H281" s="37">
        <v>0.30199999999999999</v>
      </c>
      <c r="I281" s="13">
        <v>236.78</v>
      </c>
      <c r="J281" s="13">
        <f t="shared" si="36"/>
        <v>947.12</v>
      </c>
      <c r="K281" s="13">
        <v>28.41</v>
      </c>
      <c r="L281" s="13">
        <f t="shared" si="37"/>
        <v>113.64</v>
      </c>
      <c r="M281" s="13">
        <v>265.19</v>
      </c>
      <c r="N281" s="13">
        <f t="shared" si="38"/>
        <v>1060.76</v>
      </c>
    </row>
    <row r="282" spans="1:14" ht="25" x14ac:dyDescent="0.25">
      <c r="A282" s="1" t="s">
        <v>592</v>
      </c>
      <c r="B282" s="3" t="s">
        <v>68</v>
      </c>
      <c r="C282" s="3" t="s">
        <v>60</v>
      </c>
      <c r="D282" s="3" t="s">
        <v>593</v>
      </c>
      <c r="E282" s="8" t="s">
        <v>594</v>
      </c>
      <c r="F282" s="10" t="s">
        <v>80</v>
      </c>
      <c r="G282" s="61">
        <v>5</v>
      </c>
      <c r="H282" s="36">
        <v>0.30199999999999999</v>
      </c>
      <c r="I282" s="12">
        <v>179.64999999999998</v>
      </c>
      <c r="J282" s="12">
        <f t="shared" si="36"/>
        <v>898.25</v>
      </c>
      <c r="K282" s="12">
        <v>9.08</v>
      </c>
      <c r="L282" s="12">
        <f t="shared" si="37"/>
        <v>45.4</v>
      </c>
      <c r="M282" s="12">
        <v>188.73</v>
      </c>
      <c r="N282" s="12">
        <f t="shared" si="38"/>
        <v>943.65</v>
      </c>
    </row>
    <row r="283" spans="1:14" ht="25" x14ac:dyDescent="0.25">
      <c r="A283" s="2" t="s">
        <v>595</v>
      </c>
      <c r="B283" s="4" t="s">
        <v>68</v>
      </c>
      <c r="C283" s="4" t="s">
        <v>60</v>
      </c>
      <c r="D283" s="4" t="s">
        <v>596</v>
      </c>
      <c r="E283" s="9" t="s">
        <v>597</v>
      </c>
      <c r="F283" s="11" t="s">
        <v>80</v>
      </c>
      <c r="G283" s="62">
        <v>6</v>
      </c>
      <c r="H283" s="37">
        <v>0.30199999999999999</v>
      </c>
      <c r="I283" s="13">
        <v>182.70999999999998</v>
      </c>
      <c r="J283" s="13">
        <f t="shared" si="36"/>
        <v>1096.26</v>
      </c>
      <c r="K283" s="13">
        <v>9.08</v>
      </c>
      <c r="L283" s="13">
        <f t="shared" si="37"/>
        <v>54.48</v>
      </c>
      <c r="M283" s="13">
        <v>191.79</v>
      </c>
      <c r="N283" s="13">
        <f t="shared" si="38"/>
        <v>1150.74</v>
      </c>
    </row>
    <row r="284" spans="1:14" ht="25" x14ac:dyDescent="0.25">
      <c r="A284" s="1" t="s">
        <v>598</v>
      </c>
      <c r="B284" s="3" t="s">
        <v>59</v>
      </c>
      <c r="C284" s="3" t="s">
        <v>60</v>
      </c>
      <c r="D284" s="3" t="s">
        <v>599</v>
      </c>
      <c r="E284" s="8" t="s">
        <v>600</v>
      </c>
      <c r="F284" s="10" t="s">
        <v>80</v>
      </c>
      <c r="G284" s="61">
        <v>1</v>
      </c>
      <c r="H284" s="36">
        <v>0.30199999999999999</v>
      </c>
      <c r="I284" s="12">
        <v>3972.17</v>
      </c>
      <c r="J284" s="12">
        <f t="shared" si="36"/>
        <v>3972.17</v>
      </c>
      <c r="K284" s="12">
        <v>183.08</v>
      </c>
      <c r="L284" s="12">
        <f t="shared" si="37"/>
        <v>183.08</v>
      </c>
      <c r="M284" s="12">
        <v>4155.25</v>
      </c>
      <c r="N284" s="12">
        <f t="shared" si="38"/>
        <v>4155.25</v>
      </c>
    </row>
    <row r="285" spans="1:14" ht="37.5" x14ac:dyDescent="0.25">
      <c r="A285" s="2" t="s">
        <v>601</v>
      </c>
      <c r="B285" s="4" t="s">
        <v>59</v>
      </c>
      <c r="C285" s="4" t="s">
        <v>60</v>
      </c>
      <c r="D285" s="4" t="s">
        <v>521</v>
      </c>
      <c r="E285" s="9" t="s">
        <v>522</v>
      </c>
      <c r="F285" s="11" t="s">
        <v>80</v>
      </c>
      <c r="G285" s="62">
        <v>1</v>
      </c>
      <c r="H285" s="37">
        <v>0.30199999999999999</v>
      </c>
      <c r="I285" s="13">
        <v>1040.2099999999998</v>
      </c>
      <c r="J285" s="13">
        <f t="shared" si="36"/>
        <v>1040.21</v>
      </c>
      <c r="K285" s="13">
        <v>35.9</v>
      </c>
      <c r="L285" s="13">
        <f t="shared" si="37"/>
        <v>35.9</v>
      </c>
      <c r="M285" s="13">
        <v>1076.1099999999999</v>
      </c>
      <c r="N285" s="13">
        <f t="shared" si="38"/>
        <v>1076.1099999999999</v>
      </c>
    </row>
    <row r="286" spans="1:14" ht="37.5" x14ac:dyDescent="0.25">
      <c r="A286" s="1" t="s">
        <v>602</v>
      </c>
      <c r="B286" s="3" t="s">
        <v>59</v>
      </c>
      <c r="C286" s="3" t="s">
        <v>60</v>
      </c>
      <c r="D286" s="3" t="s">
        <v>603</v>
      </c>
      <c r="E286" s="8" t="s">
        <v>604</v>
      </c>
      <c r="F286" s="10" t="s">
        <v>80</v>
      </c>
      <c r="G286" s="61">
        <v>1</v>
      </c>
      <c r="H286" s="36">
        <v>0.30199999999999999</v>
      </c>
      <c r="I286" s="12">
        <v>80.180000000000007</v>
      </c>
      <c r="J286" s="12">
        <f t="shared" si="36"/>
        <v>80.180000000000007</v>
      </c>
      <c r="K286" s="12">
        <v>17.22</v>
      </c>
      <c r="L286" s="12">
        <f t="shared" si="37"/>
        <v>17.22</v>
      </c>
      <c r="M286" s="12">
        <v>97.4</v>
      </c>
      <c r="N286" s="12">
        <f t="shared" si="38"/>
        <v>97.4</v>
      </c>
    </row>
    <row r="287" spans="1:14" x14ac:dyDescent="0.25">
      <c r="A287" s="46" t="s">
        <v>605</v>
      </c>
      <c r="B287" s="47"/>
      <c r="C287" s="47"/>
      <c r="D287" s="47"/>
      <c r="E287" s="47" t="s">
        <v>606</v>
      </c>
      <c r="F287" s="48"/>
      <c r="G287" s="59"/>
      <c r="H287" s="49" t="s">
        <v>26</v>
      </c>
      <c r="I287" s="50"/>
      <c r="J287" s="50">
        <f>SUBTOTAL(109,J288:J296)</f>
        <v>2949.1400000000003</v>
      </c>
      <c r="K287" s="50"/>
      <c r="L287" s="50">
        <f>SUBTOTAL(109,L288:L296)</f>
        <v>692.32999999999993</v>
      </c>
      <c r="M287" s="50"/>
      <c r="N287" s="50">
        <f>SUBTOTAL(109,N288:N296)</f>
        <v>3641.4700000000003</v>
      </c>
    </row>
    <row r="288" spans="1:14" ht="25" x14ac:dyDescent="0.25">
      <c r="A288" s="2" t="s">
        <v>607</v>
      </c>
      <c r="B288" s="4" t="s">
        <v>59</v>
      </c>
      <c r="C288" s="4" t="s">
        <v>60</v>
      </c>
      <c r="D288" s="4" t="s">
        <v>439</v>
      </c>
      <c r="E288" s="9" t="s">
        <v>440</v>
      </c>
      <c r="F288" s="11" t="s">
        <v>80</v>
      </c>
      <c r="G288" s="62">
        <v>3</v>
      </c>
      <c r="H288" s="37">
        <v>0.30199999999999999</v>
      </c>
      <c r="I288" s="13">
        <v>12.01</v>
      </c>
      <c r="J288" s="13">
        <f t="shared" ref="J288:J296" si="39">TRUNC(G288*TRUNC(I288, 2), 2)</f>
        <v>36.03</v>
      </c>
      <c r="K288" s="13">
        <v>11.99</v>
      </c>
      <c r="L288" s="13">
        <f t="shared" ref="L288:L296" si="40">TRUNC(G288*TRUNC(K288, 2), 2)</f>
        <v>35.97</v>
      </c>
      <c r="M288" s="13">
        <v>24</v>
      </c>
      <c r="N288" s="13">
        <f t="shared" ref="N288:N296" si="41">TRUNC(G288*TRUNC(M288, 2), 2)</f>
        <v>72</v>
      </c>
    </row>
    <row r="289" spans="1:14" ht="25" x14ac:dyDescent="0.25">
      <c r="A289" s="1" t="s">
        <v>608</v>
      </c>
      <c r="B289" s="3" t="s">
        <v>68</v>
      </c>
      <c r="C289" s="3" t="s">
        <v>60</v>
      </c>
      <c r="D289" s="3" t="s">
        <v>609</v>
      </c>
      <c r="E289" s="8" t="s">
        <v>610</v>
      </c>
      <c r="F289" s="10" t="s">
        <v>80</v>
      </c>
      <c r="G289" s="61">
        <v>6</v>
      </c>
      <c r="H289" s="36">
        <v>0.30199999999999999</v>
      </c>
      <c r="I289" s="12">
        <v>178.62</v>
      </c>
      <c r="J289" s="12">
        <f t="shared" si="39"/>
        <v>1071.72</v>
      </c>
      <c r="K289" s="12">
        <v>30.53</v>
      </c>
      <c r="L289" s="12">
        <f t="shared" si="40"/>
        <v>183.18</v>
      </c>
      <c r="M289" s="12">
        <v>209.15</v>
      </c>
      <c r="N289" s="12">
        <f t="shared" si="41"/>
        <v>1254.9000000000001</v>
      </c>
    </row>
    <row r="290" spans="1:14" ht="37.5" x14ac:dyDescent="0.25">
      <c r="A290" s="2" t="s">
        <v>611</v>
      </c>
      <c r="B290" s="4" t="s">
        <v>59</v>
      </c>
      <c r="C290" s="4" t="s">
        <v>60</v>
      </c>
      <c r="D290" s="4" t="s">
        <v>612</v>
      </c>
      <c r="E290" s="9" t="s">
        <v>613</v>
      </c>
      <c r="F290" s="11" t="s">
        <v>80</v>
      </c>
      <c r="G290" s="62">
        <v>1</v>
      </c>
      <c r="H290" s="37">
        <v>0.30199999999999999</v>
      </c>
      <c r="I290" s="13">
        <v>127.39</v>
      </c>
      <c r="J290" s="13">
        <f t="shared" si="39"/>
        <v>127.39</v>
      </c>
      <c r="K290" s="13">
        <v>99.660000000000011</v>
      </c>
      <c r="L290" s="13">
        <f t="shared" si="40"/>
        <v>99.66</v>
      </c>
      <c r="M290" s="13">
        <v>227.05</v>
      </c>
      <c r="N290" s="13">
        <f t="shared" si="41"/>
        <v>227.05</v>
      </c>
    </row>
    <row r="291" spans="1:14" ht="25" x14ac:dyDescent="0.25">
      <c r="A291" s="1" t="s">
        <v>614</v>
      </c>
      <c r="B291" s="3" t="s">
        <v>68</v>
      </c>
      <c r="C291" s="3" t="s">
        <v>60</v>
      </c>
      <c r="D291" s="3" t="s">
        <v>615</v>
      </c>
      <c r="E291" s="8" t="s">
        <v>616</v>
      </c>
      <c r="F291" s="10" t="s">
        <v>80</v>
      </c>
      <c r="G291" s="61">
        <v>1</v>
      </c>
      <c r="H291" s="36">
        <v>0.30199999999999999</v>
      </c>
      <c r="I291" s="12">
        <v>205.57</v>
      </c>
      <c r="J291" s="12">
        <f t="shared" si="39"/>
        <v>205.57</v>
      </c>
      <c r="K291" s="12">
        <v>3.04</v>
      </c>
      <c r="L291" s="12">
        <f t="shared" si="40"/>
        <v>3.04</v>
      </c>
      <c r="M291" s="12">
        <v>208.61</v>
      </c>
      <c r="N291" s="12">
        <f t="shared" si="41"/>
        <v>208.61</v>
      </c>
    </row>
    <row r="292" spans="1:14" ht="25" x14ac:dyDescent="0.25">
      <c r="A292" s="2" t="s">
        <v>617</v>
      </c>
      <c r="B292" s="4" t="s">
        <v>59</v>
      </c>
      <c r="C292" s="4" t="s">
        <v>250</v>
      </c>
      <c r="D292" s="4" t="s">
        <v>486</v>
      </c>
      <c r="E292" s="9" t="s">
        <v>487</v>
      </c>
      <c r="F292" s="11" t="s">
        <v>80</v>
      </c>
      <c r="G292" s="62">
        <v>3</v>
      </c>
      <c r="H292" s="37">
        <v>0.30199999999999999</v>
      </c>
      <c r="I292" s="13">
        <v>2.66</v>
      </c>
      <c r="J292" s="13">
        <f t="shared" si="39"/>
        <v>7.98</v>
      </c>
      <c r="K292" s="13">
        <v>0</v>
      </c>
      <c r="L292" s="13">
        <f t="shared" si="40"/>
        <v>0</v>
      </c>
      <c r="M292" s="13">
        <v>2.66</v>
      </c>
      <c r="N292" s="13">
        <f t="shared" si="41"/>
        <v>7.98</v>
      </c>
    </row>
    <row r="293" spans="1:14" ht="25" x14ac:dyDescent="0.25">
      <c r="A293" s="1" t="s">
        <v>618</v>
      </c>
      <c r="B293" s="3" t="s">
        <v>68</v>
      </c>
      <c r="C293" s="3" t="s">
        <v>60</v>
      </c>
      <c r="D293" s="3" t="s">
        <v>619</v>
      </c>
      <c r="E293" s="8" t="s">
        <v>620</v>
      </c>
      <c r="F293" s="10" t="s">
        <v>80</v>
      </c>
      <c r="G293" s="61">
        <v>1</v>
      </c>
      <c r="H293" s="36">
        <v>0.30199999999999999</v>
      </c>
      <c r="I293" s="12">
        <v>236.51</v>
      </c>
      <c r="J293" s="12">
        <f t="shared" si="39"/>
        <v>236.51</v>
      </c>
      <c r="K293" s="12">
        <v>30.53</v>
      </c>
      <c r="L293" s="12">
        <f t="shared" si="40"/>
        <v>30.53</v>
      </c>
      <c r="M293" s="12">
        <v>267.04000000000002</v>
      </c>
      <c r="N293" s="12">
        <f t="shared" si="41"/>
        <v>267.04000000000002</v>
      </c>
    </row>
    <row r="294" spans="1:14" ht="25" x14ac:dyDescent="0.25">
      <c r="A294" s="2" t="s">
        <v>621</v>
      </c>
      <c r="B294" s="4" t="s">
        <v>68</v>
      </c>
      <c r="C294" s="4" t="s">
        <v>60</v>
      </c>
      <c r="D294" s="4" t="s">
        <v>622</v>
      </c>
      <c r="E294" s="9" t="s">
        <v>623</v>
      </c>
      <c r="F294" s="11" t="s">
        <v>80</v>
      </c>
      <c r="G294" s="62">
        <v>1</v>
      </c>
      <c r="H294" s="37">
        <v>0.30199999999999999</v>
      </c>
      <c r="I294" s="13">
        <v>98.64</v>
      </c>
      <c r="J294" s="13">
        <f t="shared" si="39"/>
        <v>98.64</v>
      </c>
      <c r="K294" s="13">
        <v>30.53</v>
      </c>
      <c r="L294" s="13">
        <f t="shared" si="40"/>
        <v>30.53</v>
      </c>
      <c r="M294" s="13">
        <v>129.16999999999999</v>
      </c>
      <c r="N294" s="13">
        <f t="shared" si="41"/>
        <v>129.16999999999999</v>
      </c>
    </row>
    <row r="295" spans="1:14" ht="25" x14ac:dyDescent="0.25">
      <c r="A295" s="1" t="s">
        <v>624</v>
      </c>
      <c r="B295" s="3" t="s">
        <v>68</v>
      </c>
      <c r="C295" s="3" t="s">
        <v>60</v>
      </c>
      <c r="D295" s="3" t="s">
        <v>622</v>
      </c>
      <c r="E295" s="8" t="s">
        <v>623</v>
      </c>
      <c r="F295" s="10" t="s">
        <v>80</v>
      </c>
      <c r="G295" s="61">
        <v>1</v>
      </c>
      <c r="H295" s="36">
        <v>0.30199999999999999</v>
      </c>
      <c r="I295" s="12">
        <v>98.64</v>
      </c>
      <c r="J295" s="12">
        <f t="shared" si="39"/>
        <v>98.64</v>
      </c>
      <c r="K295" s="12">
        <v>30.53</v>
      </c>
      <c r="L295" s="12">
        <f t="shared" si="40"/>
        <v>30.53</v>
      </c>
      <c r="M295" s="12">
        <v>129.16999999999999</v>
      </c>
      <c r="N295" s="12">
        <f t="shared" si="41"/>
        <v>129.16999999999999</v>
      </c>
    </row>
    <row r="296" spans="1:14" ht="25" x14ac:dyDescent="0.25">
      <c r="A296" s="2" t="s">
        <v>625</v>
      </c>
      <c r="B296" s="4" t="s">
        <v>68</v>
      </c>
      <c r="C296" s="4" t="s">
        <v>60</v>
      </c>
      <c r="D296" s="4" t="s">
        <v>626</v>
      </c>
      <c r="E296" s="9" t="s">
        <v>627</v>
      </c>
      <c r="F296" s="11" t="s">
        <v>80</v>
      </c>
      <c r="G296" s="62">
        <v>1</v>
      </c>
      <c r="H296" s="37">
        <v>0.30199999999999999</v>
      </c>
      <c r="I296" s="13">
        <v>1066.6599999999999</v>
      </c>
      <c r="J296" s="13">
        <f t="shared" si="39"/>
        <v>1066.6600000000001</v>
      </c>
      <c r="K296" s="13">
        <v>278.89</v>
      </c>
      <c r="L296" s="13">
        <f t="shared" si="40"/>
        <v>278.89</v>
      </c>
      <c r="M296" s="13">
        <v>1345.55</v>
      </c>
      <c r="N296" s="13">
        <f t="shared" si="41"/>
        <v>1345.55</v>
      </c>
    </row>
    <row r="297" spans="1:14" x14ac:dyDescent="0.25">
      <c r="A297" s="42" t="s">
        <v>628</v>
      </c>
      <c r="B297" s="53"/>
      <c r="C297" s="54"/>
      <c r="D297" s="54"/>
      <c r="E297" s="54" t="s">
        <v>629</v>
      </c>
      <c r="F297" s="43"/>
      <c r="G297" s="58"/>
      <c r="H297" s="44" t="s">
        <v>26</v>
      </c>
      <c r="I297" s="45"/>
      <c r="J297" s="45">
        <f>SUBTOTAL(109,J298:J372)</f>
        <v>116353.95</v>
      </c>
      <c r="K297" s="45"/>
      <c r="L297" s="45">
        <f>SUBTOTAL(109,L298:L372)</f>
        <v>31691.03999999999</v>
      </c>
      <c r="M297" s="45"/>
      <c r="N297" s="45">
        <f>SUBTOTAL(109,N298:N372)</f>
        <v>148045.07999999996</v>
      </c>
    </row>
    <row r="298" spans="1:14" x14ac:dyDescent="0.25">
      <c r="A298" s="14" t="s">
        <v>630</v>
      </c>
      <c r="B298" s="55"/>
      <c r="C298" s="56"/>
      <c r="D298" s="56"/>
      <c r="E298" s="56" t="s">
        <v>365</v>
      </c>
      <c r="F298" s="15"/>
      <c r="G298" s="60"/>
      <c r="H298" s="35" t="s">
        <v>26</v>
      </c>
      <c r="I298" s="16"/>
      <c r="J298" s="16">
        <f>SUBTOTAL(109,J299:J319)</f>
        <v>59876.899999999994</v>
      </c>
      <c r="K298" s="16"/>
      <c r="L298" s="16">
        <f>SUBTOTAL(109,L299:L319)</f>
        <v>17494.269999999997</v>
      </c>
      <c r="M298" s="16"/>
      <c r="N298" s="16">
        <f>SUBTOTAL(109,N299:N319)</f>
        <v>77371.259999999995</v>
      </c>
    </row>
    <row r="299" spans="1:14" ht="25" x14ac:dyDescent="0.25">
      <c r="A299" s="1" t="s">
        <v>631</v>
      </c>
      <c r="B299" s="3" t="s">
        <v>59</v>
      </c>
      <c r="C299" s="3" t="s">
        <v>250</v>
      </c>
      <c r="D299" s="3" t="s">
        <v>632</v>
      </c>
      <c r="E299" s="8" t="s">
        <v>633</v>
      </c>
      <c r="F299" s="10" t="s">
        <v>80</v>
      </c>
      <c r="G299" s="61">
        <v>32</v>
      </c>
      <c r="H299" s="36">
        <v>0.30199999999999999</v>
      </c>
      <c r="I299" s="12">
        <v>3.05</v>
      </c>
      <c r="J299" s="12">
        <f t="shared" ref="J299:J319" si="42">TRUNC(G299*TRUNC(I299, 2), 2)</f>
        <v>97.6</v>
      </c>
      <c r="K299" s="12">
        <v>0</v>
      </c>
      <c r="L299" s="12">
        <f t="shared" ref="L299:L319" si="43">TRUNC(G299*TRUNC(K299, 2), 2)</f>
        <v>0</v>
      </c>
      <c r="M299" s="12">
        <v>3.05</v>
      </c>
      <c r="N299" s="12">
        <f t="shared" ref="N299:N319" si="44">TRUNC(G299*TRUNC(M299, 2), 2)</f>
        <v>97.6</v>
      </c>
    </row>
    <row r="300" spans="1:14" ht="25" x14ac:dyDescent="0.25">
      <c r="A300" s="2" t="s">
        <v>634</v>
      </c>
      <c r="B300" s="4" t="s">
        <v>59</v>
      </c>
      <c r="C300" s="4" t="s">
        <v>60</v>
      </c>
      <c r="D300" s="4" t="s">
        <v>367</v>
      </c>
      <c r="E300" s="9" t="s">
        <v>368</v>
      </c>
      <c r="F300" s="11" t="s">
        <v>75</v>
      </c>
      <c r="G300" s="62">
        <v>945.31</v>
      </c>
      <c r="H300" s="37">
        <v>0.30199999999999999</v>
      </c>
      <c r="I300" s="13">
        <v>30.24</v>
      </c>
      <c r="J300" s="13">
        <f t="shared" si="42"/>
        <v>28586.17</v>
      </c>
      <c r="K300" s="13">
        <v>0.27</v>
      </c>
      <c r="L300" s="13">
        <f t="shared" si="43"/>
        <v>255.23</v>
      </c>
      <c r="M300" s="13">
        <v>30.51</v>
      </c>
      <c r="N300" s="13">
        <f t="shared" si="44"/>
        <v>28841.4</v>
      </c>
    </row>
    <row r="301" spans="1:14" ht="25" x14ac:dyDescent="0.25">
      <c r="A301" s="1" t="s">
        <v>635</v>
      </c>
      <c r="B301" s="3" t="s">
        <v>68</v>
      </c>
      <c r="C301" s="3" t="s">
        <v>60</v>
      </c>
      <c r="D301" s="3" t="s">
        <v>370</v>
      </c>
      <c r="E301" s="8" t="s">
        <v>371</v>
      </c>
      <c r="F301" s="10" t="s">
        <v>75</v>
      </c>
      <c r="G301" s="61">
        <v>21.9</v>
      </c>
      <c r="H301" s="36">
        <v>0.30199999999999999</v>
      </c>
      <c r="I301" s="12">
        <v>16.71</v>
      </c>
      <c r="J301" s="12">
        <f t="shared" si="42"/>
        <v>365.94</v>
      </c>
      <c r="K301" s="12">
        <v>3.8</v>
      </c>
      <c r="L301" s="12">
        <f t="shared" si="43"/>
        <v>83.22</v>
      </c>
      <c r="M301" s="12">
        <v>20.51</v>
      </c>
      <c r="N301" s="12">
        <f t="shared" si="44"/>
        <v>449.16</v>
      </c>
    </row>
    <row r="302" spans="1:14" ht="25" x14ac:dyDescent="0.25">
      <c r="A302" s="2" t="s">
        <v>636</v>
      </c>
      <c r="B302" s="4" t="s">
        <v>59</v>
      </c>
      <c r="C302" s="4" t="s">
        <v>60</v>
      </c>
      <c r="D302" s="4" t="s">
        <v>380</v>
      </c>
      <c r="E302" s="9" t="s">
        <v>381</v>
      </c>
      <c r="F302" s="11" t="s">
        <v>75</v>
      </c>
      <c r="G302" s="62">
        <v>381.02</v>
      </c>
      <c r="H302" s="37">
        <v>0.30199999999999999</v>
      </c>
      <c r="I302" s="13">
        <v>4.57</v>
      </c>
      <c r="J302" s="13">
        <f t="shared" si="42"/>
        <v>1741.26</v>
      </c>
      <c r="K302" s="13">
        <v>1.44</v>
      </c>
      <c r="L302" s="13">
        <f t="shared" si="43"/>
        <v>548.66</v>
      </c>
      <c r="M302" s="13">
        <v>6.01</v>
      </c>
      <c r="N302" s="13">
        <f t="shared" si="44"/>
        <v>2289.9299999999998</v>
      </c>
    </row>
    <row r="303" spans="1:14" ht="25" x14ac:dyDescent="0.25">
      <c r="A303" s="1" t="s">
        <v>637</v>
      </c>
      <c r="B303" s="3" t="s">
        <v>59</v>
      </c>
      <c r="C303" s="3" t="s">
        <v>60</v>
      </c>
      <c r="D303" s="3" t="s">
        <v>380</v>
      </c>
      <c r="E303" s="8" t="s">
        <v>381</v>
      </c>
      <c r="F303" s="10" t="s">
        <v>75</v>
      </c>
      <c r="G303" s="61">
        <v>951.4</v>
      </c>
      <c r="H303" s="36">
        <v>0.30199999999999999</v>
      </c>
      <c r="I303" s="12">
        <v>4.57</v>
      </c>
      <c r="J303" s="12">
        <f t="shared" si="42"/>
        <v>4347.8900000000003</v>
      </c>
      <c r="K303" s="12">
        <v>1.44</v>
      </c>
      <c r="L303" s="12">
        <f t="shared" si="43"/>
        <v>1370.01</v>
      </c>
      <c r="M303" s="12">
        <v>6.01</v>
      </c>
      <c r="N303" s="12">
        <f t="shared" si="44"/>
        <v>5717.91</v>
      </c>
    </row>
    <row r="304" spans="1:14" ht="25" x14ac:dyDescent="0.25">
      <c r="A304" s="2" t="s">
        <v>638</v>
      </c>
      <c r="B304" s="4" t="s">
        <v>59</v>
      </c>
      <c r="C304" s="4" t="s">
        <v>60</v>
      </c>
      <c r="D304" s="4" t="s">
        <v>380</v>
      </c>
      <c r="E304" s="9" t="s">
        <v>381</v>
      </c>
      <c r="F304" s="11" t="s">
        <v>75</v>
      </c>
      <c r="G304" s="62">
        <v>170.85</v>
      </c>
      <c r="H304" s="37">
        <v>0.30199999999999999</v>
      </c>
      <c r="I304" s="13">
        <v>4.57</v>
      </c>
      <c r="J304" s="13">
        <f t="shared" si="42"/>
        <v>780.78</v>
      </c>
      <c r="K304" s="13">
        <v>1.44</v>
      </c>
      <c r="L304" s="13">
        <f t="shared" si="43"/>
        <v>246.02</v>
      </c>
      <c r="M304" s="13">
        <v>6.01</v>
      </c>
      <c r="N304" s="13">
        <f t="shared" si="44"/>
        <v>1026.8</v>
      </c>
    </row>
    <row r="305" spans="1:14" ht="25" x14ac:dyDescent="0.25">
      <c r="A305" s="1" t="s">
        <v>639</v>
      </c>
      <c r="B305" s="3" t="s">
        <v>59</v>
      </c>
      <c r="C305" s="3" t="s">
        <v>60</v>
      </c>
      <c r="D305" s="3" t="s">
        <v>380</v>
      </c>
      <c r="E305" s="8" t="s">
        <v>381</v>
      </c>
      <c r="F305" s="10" t="s">
        <v>75</v>
      </c>
      <c r="G305" s="61">
        <v>478.46</v>
      </c>
      <c r="H305" s="36">
        <v>0.30199999999999999</v>
      </c>
      <c r="I305" s="12">
        <v>4.57</v>
      </c>
      <c r="J305" s="12">
        <f t="shared" si="42"/>
        <v>2186.56</v>
      </c>
      <c r="K305" s="12">
        <v>1.44</v>
      </c>
      <c r="L305" s="12">
        <f t="shared" si="43"/>
        <v>688.98</v>
      </c>
      <c r="M305" s="12">
        <v>6.01</v>
      </c>
      <c r="N305" s="12">
        <f t="shared" si="44"/>
        <v>2875.54</v>
      </c>
    </row>
    <row r="306" spans="1:14" ht="25" x14ac:dyDescent="0.25">
      <c r="A306" s="2" t="s">
        <v>640</v>
      </c>
      <c r="B306" s="4" t="s">
        <v>59</v>
      </c>
      <c r="C306" s="4" t="s">
        <v>60</v>
      </c>
      <c r="D306" s="4" t="s">
        <v>380</v>
      </c>
      <c r="E306" s="9" t="s">
        <v>381</v>
      </c>
      <c r="F306" s="11" t="s">
        <v>75</v>
      </c>
      <c r="G306" s="62">
        <v>959.7</v>
      </c>
      <c r="H306" s="37">
        <v>0.30199999999999999</v>
      </c>
      <c r="I306" s="13">
        <v>4.57</v>
      </c>
      <c r="J306" s="13">
        <f t="shared" si="42"/>
        <v>4385.82</v>
      </c>
      <c r="K306" s="13">
        <v>1.44</v>
      </c>
      <c r="L306" s="13">
        <f t="shared" si="43"/>
        <v>1381.96</v>
      </c>
      <c r="M306" s="13">
        <v>6.01</v>
      </c>
      <c r="N306" s="13">
        <f t="shared" si="44"/>
        <v>5767.79</v>
      </c>
    </row>
    <row r="307" spans="1:14" ht="25" x14ac:dyDescent="0.25">
      <c r="A307" s="1" t="s">
        <v>641</v>
      </c>
      <c r="B307" s="3" t="s">
        <v>59</v>
      </c>
      <c r="C307" s="3" t="s">
        <v>60</v>
      </c>
      <c r="D307" s="3" t="s">
        <v>380</v>
      </c>
      <c r="E307" s="8" t="s">
        <v>381</v>
      </c>
      <c r="F307" s="10" t="s">
        <v>75</v>
      </c>
      <c r="G307" s="61">
        <v>235.8</v>
      </c>
      <c r="H307" s="36">
        <v>0.30199999999999999</v>
      </c>
      <c r="I307" s="12">
        <v>4.57</v>
      </c>
      <c r="J307" s="12">
        <f t="shared" si="42"/>
        <v>1077.5999999999999</v>
      </c>
      <c r="K307" s="12">
        <v>1.44</v>
      </c>
      <c r="L307" s="12">
        <f t="shared" si="43"/>
        <v>339.55</v>
      </c>
      <c r="M307" s="12">
        <v>6.01</v>
      </c>
      <c r="N307" s="12">
        <f t="shared" si="44"/>
        <v>1417.15</v>
      </c>
    </row>
    <row r="308" spans="1:14" ht="25" x14ac:dyDescent="0.25">
      <c r="A308" s="2" t="s">
        <v>642</v>
      </c>
      <c r="B308" s="4" t="s">
        <v>59</v>
      </c>
      <c r="C308" s="4" t="s">
        <v>60</v>
      </c>
      <c r="D308" s="4" t="s">
        <v>388</v>
      </c>
      <c r="E308" s="9" t="s">
        <v>389</v>
      </c>
      <c r="F308" s="11" t="s">
        <v>75</v>
      </c>
      <c r="G308" s="62">
        <v>41.19</v>
      </c>
      <c r="H308" s="37">
        <v>0.30199999999999999</v>
      </c>
      <c r="I308" s="13">
        <v>7.38</v>
      </c>
      <c r="J308" s="13">
        <f t="shared" si="42"/>
        <v>303.98</v>
      </c>
      <c r="K308" s="13">
        <v>1.94</v>
      </c>
      <c r="L308" s="13">
        <f t="shared" si="43"/>
        <v>79.900000000000006</v>
      </c>
      <c r="M308" s="13">
        <v>9.32</v>
      </c>
      <c r="N308" s="13">
        <f t="shared" si="44"/>
        <v>383.89</v>
      </c>
    </row>
    <row r="309" spans="1:14" ht="25" x14ac:dyDescent="0.25">
      <c r="A309" s="1" t="s">
        <v>643</v>
      </c>
      <c r="B309" s="3" t="s">
        <v>59</v>
      </c>
      <c r="C309" s="3" t="s">
        <v>60</v>
      </c>
      <c r="D309" s="3" t="s">
        <v>388</v>
      </c>
      <c r="E309" s="8" t="s">
        <v>389</v>
      </c>
      <c r="F309" s="10" t="s">
        <v>75</v>
      </c>
      <c r="G309" s="61">
        <v>7.83</v>
      </c>
      <c r="H309" s="36">
        <v>0.30199999999999999</v>
      </c>
      <c r="I309" s="12">
        <v>7.38</v>
      </c>
      <c r="J309" s="12">
        <f t="shared" si="42"/>
        <v>57.78</v>
      </c>
      <c r="K309" s="12">
        <v>1.94</v>
      </c>
      <c r="L309" s="12">
        <f t="shared" si="43"/>
        <v>15.19</v>
      </c>
      <c r="M309" s="12">
        <v>9.32</v>
      </c>
      <c r="N309" s="12">
        <f t="shared" si="44"/>
        <v>72.97</v>
      </c>
    </row>
    <row r="310" spans="1:14" ht="25" x14ac:dyDescent="0.25">
      <c r="A310" s="2" t="s">
        <v>644</v>
      </c>
      <c r="B310" s="4" t="s">
        <v>59</v>
      </c>
      <c r="C310" s="4" t="s">
        <v>60</v>
      </c>
      <c r="D310" s="4" t="s">
        <v>388</v>
      </c>
      <c r="E310" s="9" t="s">
        <v>389</v>
      </c>
      <c r="F310" s="11" t="s">
        <v>75</v>
      </c>
      <c r="G310" s="62">
        <v>33.36</v>
      </c>
      <c r="H310" s="37">
        <v>0.30199999999999999</v>
      </c>
      <c r="I310" s="13">
        <v>7.38</v>
      </c>
      <c r="J310" s="13">
        <f t="shared" si="42"/>
        <v>246.19</v>
      </c>
      <c r="K310" s="13">
        <v>1.94</v>
      </c>
      <c r="L310" s="13">
        <f t="shared" si="43"/>
        <v>64.709999999999994</v>
      </c>
      <c r="M310" s="13">
        <v>9.32</v>
      </c>
      <c r="N310" s="13">
        <f t="shared" si="44"/>
        <v>310.91000000000003</v>
      </c>
    </row>
    <row r="311" spans="1:14" ht="25" x14ac:dyDescent="0.25">
      <c r="A311" s="1" t="s">
        <v>645</v>
      </c>
      <c r="B311" s="3" t="s">
        <v>59</v>
      </c>
      <c r="C311" s="3" t="s">
        <v>60</v>
      </c>
      <c r="D311" s="3" t="s">
        <v>388</v>
      </c>
      <c r="E311" s="8" t="s">
        <v>389</v>
      </c>
      <c r="F311" s="10" t="s">
        <v>75</v>
      </c>
      <c r="G311" s="61">
        <v>41.19</v>
      </c>
      <c r="H311" s="36">
        <v>0.30199999999999999</v>
      </c>
      <c r="I311" s="12">
        <v>7.38</v>
      </c>
      <c r="J311" s="12">
        <f t="shared" si="42"/>
        <v>303.98</v>
      </c>
      <c r="K311" s="12">
        <v>1.94</v>
      </c>
      <c r="L311" s="12">
        <f t="shared" si="43"/>
        <v>79.900000000000006</v>
      </c>
      <c r="M311" s="12">
        <v>9.32</v>
      </c>
      <c r="N311" s="12">
        <f t="shared" si="44"/>
        <v>383.89</v>
      </c>
    </row>
    <row r="312" spans="1:14" ht="25" x14ac:dyDescent="0.25">
      <c r="A312" s="2" t="s">
        <v>646</v>
      </c>
      <c r="B312" s="4" t="s">
        <v>59</v>
      </c>
      <c r="C312" s="4" t="s">
        <v>60</v>
      </c>
      <c r="D312" s="4" t="s">
        <v>395</v>
      </c>
      <c r="E312" s="9" t="s">
        <v>396</v>
      </c>
      <c r="F312" s="11" t="s">
        <v>75</v>
      </c>
      <c r="G312" s="62">
        <v>77.540000000000006</v>
      </c>
      <c r="H312" s="37">
        <v>0.30199999999999999</v>
      </c>
      <c r="I312" s="13">
        <v>10.5</v>
      </c>
      <c r="J312" s="13">
        <f t="shared" si="42"/>
        <v>814.17</v>
      </c>
      <c r="K312" s="13">
        <v>2.5499999999999998</v>
      </c>
      <c r="L312" s="13">
        <f t="shared" si="43"/>
        <v>197.72</v>
      </c>
      <c r="M312" s="13">
        <v>13.05</v>
      </c>
      <c r="N312" s="13">
        <f t="shared" si="44"/>
        <v>1011.89</v>
      </c>
    </row>
    <row r="313" spans="1:14" ht="25" x14ac:dyDescent="0.25">
      <c r="A313" s="1" t="s">
        <v>647</v>
      </c>
      <c r="B313" s="3" t="s">
        <v>59</v>
      </c>
      <c r="C313" s="3" t="s">
        <v>60</v>
      </c>
      <c r="D313" s="3" t="s">
        <v>395</v>
      </c>
      <c r="E313" s="8" t="s">
        <v>396</v>
      </c>
      <c r="F313" s="10" t="s">
        <v>75</v>
      </c>
      <c r="G313" s="61">
        <v>33.76</v>
      </c>
      <c r="H313" s="36">
        <v>0.30199999999999999</v>
      </c>
      <c r="I313" s="12">
        <v>10.5</v>
      </c>
      <c r="J313" s="12">
        <f t="shared" si="42"/>
        <v>354.48</v>
      </c>
      <c r="K313" s="12">
        <v>2.5499999999999998</v>
      </c>
      <c r="L313" s="12">
        <f t="shared" si="43"/>
        <v>86.08</v>
      </c>
      <c r="M313" s="12">
        <v>13.05</v>
      </c>
      <c r="N313" s="12">
        <f t="shared" si="44"/>
        <v>440.56</v>
      </c>
    </row>
    <row r="314" spans="1:14" ht="25" x14ac:dyDescent="0.25">
      <c r="A314" s="2" t="s">
        <v>648</v>
      </c>
      <c r="B314" s="4" t="s">
        <v>59</v>
      </c>
      <c r="C314" s="4" t="s">
        <v>60</v>
      </c>
      <c r="D314" s="4" t="s">
        <v>395</v>
      </c>
      <c r="E314" s="9" t="s">
        <v>396</v>
      </c>
      <c r="F314" s="11" t="s">
        <v>75</v>
      </c>
      <c r="G314" s="62">
        <v>77.540000000000006</v>
      </c>
      <c r="H314" s="37">
        <v>0.30199999999999999</v>
      </c>
      <c r="I314" s="13">
        <v>10.5</v>
      </c>
      <c r="J314" s="13">
        <f t="shared" si="42"/>
        <v>814.17</v>
      </c>
      <c r="K314" s="13">
        <v>2.5499999999999998</v>
      </c>
      <c r="L314" s="13">
        <f t="shared" si="43"/>
        <v>197.72</v>
      </c>
      <c r="M314" s="13">
        <v>13.05</v>
      </c>
      <c r="N314" s="13">
        <f t="shared" si="44"/>
        <v>1011.89</v>
      </c>
    </row>
    <row r="315" spans="1:14" ht="25" x14ac:dyDescent="0.25">
      <c r="A315" s="1" t="s">
        <v>649</v>
      </c>
      <c r="B315" s="3" t="s">
        <v>59</v>
      </c>
      <c r="C315" s="3" t="s">
        <v>60</v>
      </c>
      <c r="D315" s="3" t="s">
        <v>395</v>
      </c>
      <c r="E315" s="8" t="s">
        <v>396</v>
      </c>
      <c r="F315" s="10" t="s">
        <v>75</v>
      </c>
      <c r="G315" s="61">
        <v>43.79</v>
      </c>
      <c r="H315" s="36">
        <v>0.30199999999999999</v>
      </c>
      <c r="I315" s="12">
        <v>10.5</v>
      </c>
      <c r="J315" s="12">
        <f t="shared" si="42"/>
        <v>459.79</v>
      </c>
      <c r="K315" s="12">
        <v>2.5499999999999998</v>
      </c>
      <c r="L315" s="12">
        <f t="shared" si="43"/>
        <v>111.66</v>
      </c>
      <c r="M315" s="12">
        <v>13.05</v>
      </c>
      <c r="N315" s="12">
        <f t="shared" si="44"/>
        <v>571.45000000000005</v>
      </c>
    </row>
    <row r="316" spans="1:14" ht="25" x14ac:dyDescent="0.25">
      <c r="A316" s="2" t="s">
        <v>650</v>
      </c>
      <c r="B316" s="4" t="s">
        <v>68</v>
      </c>
      <c r="C316" s="4" t="s">
        <v>60</v>
      </c>
      <c r="D316" s="4" t="s">
        <v>651</v>
      </c>
      <c r="E316" s="9" t="s">
        <v>652</v>
      </c>
      <c r="F316" s="11" t="s">
        <v>75</v>
      </c>
      <c r="G316" s="62">
        <v>27</v>
      </c>
      <c r="H316" s="37">
        <v>0.30199999999999999</v>
      </c>
      <c r="I316" s="13">
        <v>56.519999999999996</v>
      </c>
      <c r="J316" s="13">
        <f t="shared" si="42"/>
        <v>1526.04</v>
      </c>
      <c r="K316" s="13">
        <v>17.36</v>
      </c>
      <c r="L316" s="13">
        <f t="shared" si="43"/>
        <v>468.72</v>
      </c>
      <c r="M316" s="13">
        <v>73.88</v>
      </c>
      <c r="N316" s="13">
        <f t="shared" si="44"/>
        <v>1994.76</v>
      </c>
    </row>
    <row r="317" spans="1:14" ht="37.5" x14ac:dyDescent="0.25">
      <c r="A317" s="1" t="s">
        <v>653</v>
      </c>
      <c r="B317" s="3" t="s">
        <v>59</v>
      </c>
      <c r="C317" s="3" t="s">
        <v>60</v>
      </c>
      <c r="D317" s="3" t="s">
        <v>411</v>
      </c>
      <c r="E317" s="8" t="s">
        <v>412</v>
      </c>
      <c r="F317" s="10" t="s">
        <v>75</v>
      </c>
      <c r="G317" s="61">
        <v>34.200000000000003</v>
      </c>
      <c r="H317" s="36">
        <v>0.30199999999999999</v>
      </c>
      <c r="I317" s="12">
        <v>16.34</v>
      </c>
      <c r="J317" s="12">
        <f t="shared" si="42"/>
        <v>558.82000000000005</v>
      </c>
      <c r="K317" s="12">
        <v>12.47</v>
      </c>
      <c r="L317" s="12">
        <f t="shared" si="43"/>
        <v>426.47</v>
      </c>
      <c r="M317" s="12">
        <v>28.81</v>
      </c>
      <c r="N317" s="12">
        <f t="shared" si="44"/>
        <v>985.3</v>
      </c>
    </row>
    <row r="318" spans="1:14" ht="37.5" x14ac:dyDescent="0.25">
      <c r="A318" s="2" t="s">
        <v>654</v>
      </c>
      <c r="B318" s="4" t="s">
        <v>59</v>
      </c>
      <c r="C318" s="4" t="s">
        <v>60</v>
      </c>
      <c r="D318" s="4" t="s">
        <v>414</v>
      </c>
      <c r="E318" s="9" t="s">
        <v>415</v>
      </c>
      <c r="F318" s="11" t="s">
        <v>75</v>
      </c>
      <c r="G318" s="62">
        <v>918.62</v>
      </c>
      <c r="H318" s="37">
        <v>0.30199999999999999</v>
      </c>
      <c r="I318" s="13">
        <v>11.79</v>
      </c>
      <c r="J318" s="13">
        <f t="shared" si="42"/>
        <v>10830.52</v>
      </c>
      <c r="K318" s="13">
        <v>11.77</v>
      </c>
      <c r="L318" s="13">
        <f t="shared" si="43"/>
        <v>10812.15</v>
      </c>
      <c r="M318" s="13">
        <v>23.56</v>
      </c>
      <c r="N318" s="13">
        <f t="shared" si="44"/>
        <v>21642.68</v>
      </c>
    </row>
    <row r="319" spans="1:14" ht="37.5" x14ac:dyDescent="0.25">
      <c r="A319" s="1" t="s">
        <v>655</v>
      </c>
      <c r="B319" s="3" t="s">
        <v>59</v>
      </c>
      <c r="C319" s="3" t="s">
        <v>60</v>
      </c>
      <c r="D319" s="3" t="s">
        <v>569</v>
      </c>
      <c r="E319" s="8" t="s">
        <v>570</v>
      </c>
      <c r="F319" s="10" t="s">
        <v>75</v>
      </c>
      <c r="G319" s="61">
        <v>3.6</v>
      </c>
      <c r="H319" s="36">
        <v>0.30199999999999999</v>
      </c>
      <c r="I319" s="12">
        <v>10.379999999999999</v>
      </c>
      <c r="J319" s="12">
        <f t="shared" si="42"/>
        <v>37.36</v>
      </c>
      <c r="K319" s="12">
        <v>11.23</v>
      </c>
      <c r="L319" s="12">
        <f t="shared" si="43"/>
        <v>40.42</v>
      </c>
      <c r="M319" s="12">
        <v>21.61</v>
      </c>
      <c r="N319" s="12">
        <f t="shared" si="44"/>
        <v>77.790000000000006</v>
      </c>
    </row>
    <row r="320" spans="1:14" x14ac:dyDescent="0.25">
      <c r="A320" s="14" t="s">
        <v>656</v>
      </c>
      <c r="B320" s="55"/>
      <c r="C320" s="56"/>
      <c r="D320" s="56"/>
      <c r="E320" s="56" t="s">
        <v>417</v>
      </c>
      <c r="F320" s="15"/>
      <c r="G320" s="60"/>
      <c r="H320" s="35" t="s">
        <v>26</v>
      </c>
      <c r="I320" s="16"/>
      <c r="J320" s="16">
        <f>SUBTOTAL(109,J321:J357)</f>
        <v>52521.780000000006</v>
      </c>
      <c r="K320" s="16"/>
      <c r="L320" s="16">
        <f>SUBTOTAL(109,L321:L357)</f>
        <v>12754.449999999999</v>
      </c>
      <c r="M320" s="16"/>
      <c r="N320" s="16">
        <f>SUBTOTAL(109,N321:N357)</f>
        <v>65276.229999999996</v>
      </c>
    </row>
    <row r="321" spans="1:14" ht="25" x14ac:dyDescent="0.25">
      <c r="A321" s="2" t="s">
        <v>657</v>
      </c>
      <c r="B321" s="4" t="s">
        <v>68</v>
      </c>
      <c r="C321" s="4" t="s">
        <v>60</v>
      </c>
      <c r="D321" s="4" t="s">
        <v>419</v>
      </c>
      <c r="E321" s="9" t="s">
        <v>420</v>
      </c>
      <c r="F321" s="11" t="s">
        <v>80</v>
      </c>
      <c r="G321" s="62">
        <v>3</v>
      </c>
      <c r="H321" s="37">
        <v>0.30199999999999999</v>
      </c>
      <c r="I321" s="13">
        <v>1127.79</v>
      </c>
      <c r="J321" s="13">
        <f t="shared" ref="J321:J357" si="45">TRUNC(G321*TRUNC(I321, 2), 2)</f>
        <v>3383.37</v>
      </c>
      <c r="K321" s="13">
        <v>30.53</v>
      </c>
      <c r="L321" s="13">
        <f t="shared" ref="L321:L357" si="46">TRUNC(G321*TRUNC(K321, 2), 2)</f>
        <v>91.59</v>
      </c>
      <c r="M321" s="13">
        <v>1158.32</v>
      </c>
      <c r="N321" s="13">
        <f t="shared" ref="N321:N357" si="47">TRUNC(G321*TRUNC(M321, 2), 2)</f>
        <v>3474.96</v>
      </c>
    </row>
    <row r="322" spans="1:14" ht="25" x14ac:dyDescent="0.25">
      <c r="A322" s="1" t="s">
        <v>658</v>
      </c>
      <c r="B322" s="3" t="s">
        <v>77</v>
      </c>
      <c r="C322" s="3" t="s">
        <v>60</v>
      </c>
      <c r="D322" s="3" t="s">
        <v>422</v>
      </c>
      <c r="E322" s="8" t="s">
        <v>423</v>
      </c>
      <c r="F322" s="10" t="s">
        <v>424</v>
      </c>
      <c r="G322" s="61">
        <v>48</v>
      </c>
      <c r="H322" s="36">
        <v>0.30199999999999999</v>
      </c>
      <c r="I322" s="12">
        <v>1.99</v>
      </c>
      <c r="J322" s="12">
        <f t="shared" si="45"/>
        <v>95.52</v>
      </c>
      <c r="K322" s="12">
        <v>2.59</v>
      </c>
      <c r="L322" s="12">
        <f t="shared" si="46"/>
        <v>124.32</v>
      </c>
      <c r="M322" s="12">
        <v>4.58</v>
      </c>
      <c r="N322" s="12">
        <f t="shared" si="47"/>
        <v>219.84</v>
      </c>
    </row>
    <row r="323" spans="1:14" ht="25" x14ac:dyDescent="0.25">
      <c r="A323" s="2" t="s">
        <v>659</v>
      </c>
      <c r="B323" s="4" t="s">
        <v>59</v>
      </c>
      <c r="C323" s="4" t="s">
        <v>60</v>
      </c>
      <c r="D323" s="4" t="s">
        <v>426</v>
      </c>
      <c r="E323" s="9" t="s">
        <v>427</v>
      </c>
      <c r="F323" s="11" t="s">
        <v>80</v>
      </c>
      <c r="G323" s="62">
        <v>5</v>
      </c>
      <c r="H323" s="37">
        <v>0.30199999999999999</v>
      </c>
      <c r="I323" s="13">
        <v>1259.58</v>
      </c>
      <c r="J323" s="13">
        <f t="shared" si="45"/>
        <v>6297.9</v>
      </c>
      <c r="K323" s="13">
        <v>310.17</v>
      </c>
      <c r="L323" s="13">
        <f t="shared" si="46"/>
        <v>1550.85</v>
      </c>
      <c r="M323" s="13">
        <v>1569.75</v>
      </c>
      <c r="N323" s="13">
        <f t="shared" si="47"/>
        <v>7848.75</v>
      </c>
    </row>
    <row r="324" spans="1:14" ht="25" x14ac:dyDescent="0.25">
      <c r="A324" s="1" t="s">
        <v>660</v>
      </c>
      <c r="B324" s="3" t="s">
        <v>59</v>
      </c>
      <c r="C324" s="3" t="s">
        <v>60</v>
      </c>
      <c r="D324" s="3" t="s">
        <v>451</v>
      </c>
      <c r="E324" s="8" t="s">
        <v>452</v>
      </c>
      <c r="F324" s="10" t="s">
        <v>80</v>
      </c>
      <c r="G324" s="61">
        <v>140</v>
      </c>
      <c r="H324" s="36">
        <v>0.30199999999999999</v>
      </c>
      <c r="I324" s="12">
        <v>45.43</v>
      </c>
      <c r="J324" s="12">
        <f t="shared" si="45"/>
        <v>6360.2</v>
      </c>
      <c r="K324" s="12">
        <v>10.32</v>
      </c>
      <c r="L324" s="12">
        <f t="shared" si="46"/>
        <v>1444.8</v>
      </c>
      <c r="M324" s="12">
        <v>55.75</v>
      </c>
      <c r="N324" s="12">
        <f t="shared" si="47"/>
        <v>7805</v>
      </c>
    </row>
    <row r="325" spans="1:14" ht="25" x14ac:dyDescent="0.25">
      <c r="A325" s="2" t="s">
        <v>661</v>
      </c>
      <c r="B325" s="4" t="s">
        <v>59</v>
      </c>
      <c r="C325" s="4" t="s">
        <v>60</v>
      </c>
      <c r="D325" s="4" t="s">
        <v>429</v>
      </c>
      <c r="E325" s="9" t="s">
        <v>430</v>
      </c>
      <c r="F325" s="11" t="s">
        <v>80</v>
      </c>
      <c r="G325" s="62">
        <v>1</v>
      </c>
      <c r="H325" s="37">
        <v>0.30199999999999999</v>
      </c>
      <c r="I325" s="13">
        <v>3493.46</v>
      </c>
      <c r="J325" s="13">
        <f t="shared" si="45"/>
        <v>3493.46</v>
      </c>
      <c r="K325" s="13">
        <v>51.32</v>
      </c>
      <c r="L325" s="13">
        <f t="shared" si="46"/>
        <v>51.32</v>
      </c>
      <c r="M325" s="13">
        <v>3544.78</v>
      </c>
      <c r="N325" s="13">
        <f t="shared" si="47"/>
        <v>3544.78</v>
      </c>
    </row>
    <row r="326" spans="1:14" ht="25" x14ac:dyDescent="0.25">
      <c r="A326" s="1" t="s">
        <v>662</v>
      </c>
      <c r="B326" s="3" t="s">
        <v>59</v>
      </c>
      <c r="C326" s="3" t="s">
        <v>60</v>
      </c>
      <c r="D326" s="3" t="s">
        <v>429</v>
      </c>
      <c r="E326" s="8" t="s">
        <v>430</v>
      </c>
      <c r="F326" s="10" t="s">
        <v>80</v>
      </c>
      <c r="G326" s="61">
        <v>1</v>
      </c>
      <c r="H326" s="36">
        <v>0.30199999999999999</v>
      </c>
      <c r="I326" s="12">
        <v>3493.46</v>
      </c>
      <c r="J326" s="12">
        <f t="shared" si="45"/>
        <v>3493.46</v>
      </c>
      <c r="K326" s="12">
        <v>51.32</v>
      </c>
      <c r="L326" s="12">
        <f t="shared" si="46"/>
        <v>51.32</v>
      </c>
      <c r="M326" s="12">
        <v>3544.78</v>
      </c>
      <c r="N326" s="12">
        <f t="shared" si="47"/>
        <v>3544.78</v>
      </c>
    </row>
    <row r="327" spans="1:14" ht="25" x14ac:dyDescent="0.25">
      <c r="A327" s="2" t="s">
        <v>663</v>
      </c>
      <c r="B327" s="4" t="s">
        <v>59</v>
      </c>
      <c r="C327" s="4" t="s">
        <v>60</v>
      </c>
      <c r="D327" s="4" t="s">
        <v>433</v>
      </c>
      <c r="E327" s="9" t="s">
        <v>434</v>
      </c>
      <c r="F327" s="11" t="s">
        <v>80</v>
      </c>
      <c r="G327" s="62">
        <v>17</v>
      </c>
      <c r="H327" s="37">
        <v>0.30199999999999999</v>
      </c>
      <c r="I327" s="13">
        <v>21.470000000000002</v>
      </c>
      <c r="J327" s="13">
        <f t="shared" si="45"/>
        <v>364.99</v>
      </c>
      <c r="K327" s="13">
        <v>13.63</v>
      </c>
      <c r="L327" s="13">
        <f t="shared" si="46"/>
        <v>231.71</v>
      </c>
      <c r="M327" s="13">
        <v>35.1</v>
      </c>
      <c r="N327" s="13">
        <f t="shared" si="47"/>
        <v>596.70000000000005</v>
      </c>
    </row>
    <row r="328" spans="1:14" x14ac:dyDescent="0.25">
      <c r="A328" s="1" t="s">
        <v>664</v>
      </c>
      <c r="B328" s="3" t="s">
        <v>59</v>
      </c>
      <c r="C328" s="3" t="s">
        <v>250</v>
      </c>
      <c r="D328" s="3" t="s">
        <v>436</v>
      </c>
      <c r="E328" s="8" t="s">
        <v>437</v>
      </c>
      <c r="F328" s="10" t="s">
        <v>80</v>
      </c>
      <c r="G328" s="61">
        <v>8</v>
      </c>
      <c r="H328" s="36">
        <v>0.30199999999999999</v>
      </c>
      <c r="I328" s="12">
        <v>656.52</v>
      </c>
      <c r="J328" s="12">
        <f t="shared" si="45"/>
        <v>5252.16</v>
      </c>
      <c r="K328" s="12">
        <v>0</v>
      </c>
      <c r="L328" s="12">
        <f t="shared" si="46"/>
        <v>0</v>
      </c>
      <c r="M328" s="12">
        <v>656.52</v>
      </c>
      <c r="N328" s="12">
        <f t="shared" si="47"/>
        <v>5252.16</v>
      </c>
    </row>
    <row r="329" spans="1:14" ht="25" x14ac:dyDescent="0.25">
      <c r="A329" s="2" t="s">
        <v>665</v>
      </c>
      <c r="B329" s="4" t="s">
        <v>59</v>
      </c>
      <c r="C329" s="4" t="s">
        <v>60</v>
      </c>
      <c r="D329" s="4" t="s">
        <v>439</v>
      </c>
      <c r="E329" s="9" t="s">
        <v>440</v>
      </c>
      <c r="F329" s="11" t="s">
        <v>80</v>
      </c>
      <c r="G329" s="62">
        <v>123</v>
      </c>
      <c r="H329" s="37">
        <v>0.30199999999999999</v>
      </c>
      <c r="I329" s="13">
        <v>12.01</v>
      </c>
      <c r="J329" s="13">
        <f t="shared" si="45"/>
        <v>1477.23</v>
      </c>
      <c r="K329" s="13">
        <v>11.99</v>
      </c>
      <c r="L329" s="13">
        <f t="shared" si="46"/>
        <v>1474.77</v>
      </c>
      <c r="M329" s="13">
        <v>24</v>
      </c>
      <c r="N329" s="13">
        <f t="shared" si="47"/>
        <v>2952</v>
      </c>
    </row>
    <row r="330" spans="1:14" ht="25" x14ac:dyDescent="0.25">
      <c r="A330" s="1" t="s">
        <v>666</v>
      </c>
      <c r="B330" s="3" t="s">
        <v>59</v>
      </c>
      <c r="C330" s="3" t="s">
        <v>60</v>
      </c>
      <c r="D330" s="3" t="s">
        <v>442</v>
      </c>
      <c r="E330" s="8" t="s">
        <v>443</v>
      </c>
      <c r="F330" s="10" t="s">
        <v>80</v>
      </c>
      <c r="G330" s="61">
        <v>5</v>
      </c>
      <c r="H330" s="36">
        <v>0.30199999999999999</v>
      </c>
      <c r="I330" s="12">
        <v>9.0299999999999994</v>
      </c>
      <c r="J330" s="12">
        <f t="shared" si="45"/>
        <v>45.15</v>
      </c>
      <c r="K330" s="12">
        <v>11.11</v>
      </c>
      <c r="L330" s="12">
        <f t="shared" si="46"/>
        <v>55.55</v>
      </c>
      <c r="M330" s="12">
        <v>20.14</v>
      </c>
      <c r="N330" s="12">
        <f t="shared" si="47"/>
        <v>100.7</v>
      </c>
    </row>
    <row r="331" spans="1:14" ht="25" x14ac:dyDescent="0.25">
      <c r="A331" s="2" t="s">
        <v>667</v>
      </c>
      <c r="B331" s="4" t="s">
        <v>59</v>
      </c>
      <c r="C331" s="4" t="s">
        <v>60</v>
      </c>
      <c r="D331" s="4" t="s">
        <v>451</v>
      </c>
      <c r="E331" s="9" t="s">
        <v>452</v>
      </c>
      <c r="F331" s="11" t="s">
        <v>80</v>
      </c>
      <c r="G331" s="62">
        <v>8</v>
      </c>
      <c r="H331" s="37">
        <v>0.30199999999999999</v>
      </c>
      <c r="I331" s="13">
        <v>45.43</v>
      </c>
      <c r="J331" s="13">
        <f t="shared" si="45"/>
        <v>363.44</v>
      </c>
      <c r="K331" s="13">
        <v>10.32</v>
      </c>
      <c r="L331" s="13">
        <f t="shared" si="46"/>
        <v>82.56</v>
      </c>
      <c r="M331" s="13">
        <v>55.75</v>
      </c>
      <c r="N331" s="13">
        <f t="shared" si="47"/>
        <v>446</v>
      </c>
    </row>
    <row r="332" spans="1:14" ht="25" x14ac:dyDescent="0.25">
      <c r="A332" s="1" t="s">
        <v>668</v>
      </c>
      <c r="B332" s="3" t="s">
        <v>59</v>
      </c>
      <c r="C332" s="3" t="s">
        <v>250</v>
      </c>
      <c r="D332" s="3" t="s">
        <v>632</v>
      </c>
      <c r="E332" s="8" t="s">
        <v>633</v>
      </c>
      <c r="F332" s="10" t="s">
        <v>80</v>
      </c>
      <c r="G332" s="61">
        <v>72</v>
      </c>
      <c r="H332" s="36">
        <v>0.30199999999999999</v>
      </c>
      <c r="I332" s="12">
        <v>3.05</v>
      </c>
      <c r="J332" s="12">
        <f t="shared" si="45"/>
        <v>219.6</v>
      </c>
      <c r="K332" s="12">
        <v>0</v>
      </c>
      <c r="L332" s="12">
        <f t="shared" si="46"/>
        <v>0</v>
      </c>
      <c r="M332" s="12">
        <v>3.05</v>
      </c>
      <c r="N332" s="12">
        <f t="shared" si="47"/>
        <v>219.6</v>
      </c>
    </row>
    <row r="333" spans="1:14" ht="25" x14ac:dyDescent="0.25">
      <c r="A333" s="2" t="s">
        <v>669</v>
      </c>
      <c r="B333" s="4" t="s">
        <v>59</v>
      </c>
      <c r="C333" s="4" t="s">
        <v>60</v>
      </c>
      <c r="D333" s="4" t="s">
        <v>367</v>
      </c>
      <c r="E333" s="9" t="s">
        <v>368</v>
      </c>
      <c r="F333" s="11" t="s">
        <v>75</v>
      </c>
      <c r="G333" s="62">
        <v>210</v>
      </c>
      <c r="H333" s="37">
        <v>0.30199999999999999</v>
      </c>
      <c r="I333" s="13">
        <v>30.24</v>
      </c>
      <c r="J333" s="13">
        <f t="shared" si="45"/>
        <v>6350.4</v>
      </c>
      <c r="K333" s="13">
        <v>0.27</v>
      </c>
      <c r="L333" s="13">
        <f t="shared" si="46"/>
        <v>56.7</v>
      </c>
      <c r="M333" s="13">
        <v>30.51</v>
      </c>
      <c r="N333" s="13">
        <f t="shared" si="47"/>
        <v>6407.1</v>
      </c>
    </row>
    <row r="334" spans="1:14" ht="25" x14ac:dyDescent="0.25">
      <c r="A334" s="1" t="s">
        <v>670</v>
      </c>
      <c r="B334" s="3" t="s">
        <v>68</v>
      </c>
      <c r="C334" s="3" t="s">
        <v>60</v>
      </c>
      <c r="D334" s="3" t="s">
        <v>370</v>
      </c>
      <c r="E334" s="8" t="s">
        <v>371</v>
      </c>
      <c r="F334" s="10" t="s">
        <v>75</v>
      </c>
      <c r="G334" s="61">
        <v>18</v>
      </c>
      <c r="H334" s="36">
        <v>0.30199999999999999</v>
      </c>
      <c r="I334" s="12">
        <v>16.71</v>
      </c>
      <c r="J334" s="12">
        <f t="shared" si="45"/>
        <v>300.77999999999997</v>
      </c>
      <c r="K334" s="12">
        <v>3.8</v>
      </c>
      <c r="L334" s="12">
        <f t="shared" si="46"/>
        <v>68.400000000000006</v>
      </c>
      <c r="M334" s="12">
        <v>20.51</v>
      </c>
      <c r="N334" s="12">
        <f t="shared" si="47"/>
        <v>369.18</v>
      </c>
    </row>
    <row r="335" spans="1:14" ht="25" x14ac:dyDescent="0.25">
      <c r="A335" s="2" t="s">
        <v>671</v>
      </c>
      <c r="B335" s="4" t="s">
        <v>68</v>
      </c>
      <c r="C335" s="4" t="s">
        <v>60</v>
      </c>
      <c r="D335" s="4" t="s">
        <v>448</v>
      </c>
      <c r="E335" s="9" t="s">
        <v>449</v>
      </c>
      <c r="F335" s="11" t="s">
        <v>80</v>
      </c>
      <c r="G335" s="62">
        <v>1</v>
      </c>
      <c r="H335" s="37">
        <v>0.30199999999999999</v>
      </c>
      <c r="I335" s="13">
        <v>59.72</v>
      </c>
      <c r="J335" s="13">
        <f t="shared" si="45"/>
        <v>59.72</v>
      </c>
      <c r="K335" s="13">
        <v>29.98</v>
      </c>
      <c r="L335" s="13">
        <f t="shared" si="46"/>
        <v>29.98</v>
      </c>
      <c r="M335" s="13">
        <v>89.7</v>
      </c>
      <c r="N335" s="13">
        <f t="shared" si="47"/>
        <v>89.7</v>
      </c>
    </row>
    <row r="336" spans="1:14" ht="25" x14ac:dyDescent="0.25">
      <c r="A336" s="1" t="s">
        <v>672</v>
      </c>
      <c r="B336" s="3" t="s">
        <v>59</v>
      </c>
      <c r="C336" s="3" t="s">
        <v>60</v>
      </c>
      <c r="D336" s="3" t="s">
        <v>451</v>
      </c>
      <c r="E336" s="8" t="s">
        <v>452</v>
      </c>
      <c r="F336" s="10" t="s">
        <v>80</v>
      </c>
      <c r="G336" s="61">
        <v>7</v>
      </c>
      <c r="H336" s="36">
        <v>0.30199999999999999</v>
      </c>
      <c r="I336" s="12">
        <v>45.43</v>
      </c>
      <c r="J336" s="12">
        <f t="shared" si="45"/>
        <v>318.01</v>
      </c>
      <c r="K336" s="12">
        <v>10.32</v>
      </c>
      <c r="L336" s="12">
        <f t="shared" si="46"/>
        <v>72.239999999999995</v>
      </c>
      <c r="M336" s="12">
        <v>55.75</v>
      </c>
      <c r="N336" s="12">
        <f t="shared" si="47"/>
        <v>390.25</v>
      </c>
    </row>
    <row r="337" spans="1:14" ht="25" x14ac:dyDescent="0.25">
      <c r="A337" s="2" t="s">
        <v>673</v>
      </c>
      <c r="B337" s="4" t="s">
        <v>59</v>
      </c>
      <c r="C337" s="4" t="s">
        <v>60</v>
      </c>
      <c r="D337" s="4" t="s">
        <v>451</v>
      </c>
      <c r="E337" s="9" t="s">
        <v>452</v>
      </c>
      <c r="F337" s="11" t="s">
        <v>80</v>
      </c>
      <c r="G337" s="62">
        <v>1</v>
      </c>
      <c r="H337" s="37">
        <v>0.30199999999999999</v>
      </c>
      <c r="I337" s="13">
        <v>45.43</v>
      </c>
      <c r="J337" s="13">
        <f t="shared" si="45"/>
        <v>45.43</v>
      </c>
      <c r="K337" s="13">
        <v>10.32</v>
      </c>
      <c r="L337" s="13">
        <f t="shared" si="46"/>
        <v>10.32</v>
      </c>
      <c r="M337" s="13">
        <v>55.75</v>
      </c>
      <c r="N337" s="13">
        <f t="shared" si="47"/>
        <v>55.75</v>
      </c>
    </row>
    <row r="338" spans="1:14" ht="25" x14ac:dyDescent="0.25">
      <c r="A338" s="1" t="s">
        <v>674</v>
      </c>
      <c r="B338" s="3" t="s">
        <v>59</v>
      </c>
      <c r="C338" s="3" t="s">
        <v>60</v>
      </c>
      <c r="D338" s="3" t="s">
        <v>458</v>
      </c>
      <c r="E338" s="8" t="s">
        <v>459</v>
      </c>
      <c r="F338" s="10" t="s">
        <v>80</v>
      </c>
      <c r="G338" s="61">
        <v>1</v>
      </c>
      <c r="H338" s="36">
        <v>0.30199999999999999</v>
      </c>
      <c r="I338" s="12">
        <v>162.87</v>
      </c>
      <c r="J338" s="12">
        <f t="shared" si="45"/>
        <v>162.87</v>
      </c>
      <c r="K338" s="12">
        <v>39.159999999999997</v>
      </c>
      <c r="L338" s="12">
        <f t="shared" si="46"/>
        <v>39.159999999999997</v>
      </c>
      <c r="M338" s="12">
        <v>202.03</v>
      </c>
      <c r="N338" s="12">
        <f t="shared" si="47"/>
        <v>202.03</v>
      </c>
    </row>
    <row r="339" spans="1:14" ht="25" x14ac:dyDescent="0.25">
      <c r="A339" s="2" t="s">
        <v>675</v>
      </c>
      <c r="B339" s="4" t="s">
        <v>59</v>
      </c>
      <c r="C339" s="4" t="s">
        <v>60</v>
      </c>
      <c r="D339" s="4" t="s">
        <v>461</v>
      </c>
      <c r="E339" s="9" t="s">
        <v>462</v>
      </c>
      <c r="F339" s="11" t="s">
        <v>80</v>
      </c>
      <c r="G339" s="62">
        <v>26</v>
      </c>
      <c r="H339" s="37">
        <v>0.30199999999999999</v>
      </c>
      <c r="I339" s="13">
        <v>13.43</v>
      </c>
      <c r="J339" s="13">
        <f t="shared" si="45"/>
        <v>349.18</v>
      </c>
      <c r="K339" s="13">
        <v>2.3699999999999997</v>
      </c>
      <c r="L339" s="13">
        <f t="shared" si="46"/>
        <v>61.62</v>
      </c>
      <c r="M339" s="13">
        <v>15.8</v>
      </c>
      <c r="N339" s="13">
        <f t="shared" si="47"/>
        <v>410.8</v>
      </c>
    </row>
    <row r="340" spans="1:14" ht="25" x14ac:dyDescent="0.25">
      <c r="A340" s="1" t="s">
        <v>676</v>
      </c>
      <c r="B340" s="3" t="s">
        <v>59</v>
      </c>
      <c r="C340" s="3" t="s">
        <v>60</v>
      </c>
      <c r="D340" s="3" t="s">
        <v>467</v>
      </c>
      <c r="E340" s="8" t="s">
        <v>468</v>
      </c>
      <c r="F340" s="10" t="s">
        <v>80</v>
      </c>
      <c r="G340" s="61">
        <v>2</v>
      </c>
      <c r="H340" s="36">
        <v>0.30199999999999999</v>
      </c>
      <c r="I340" s="12">
        <v>14.19</v>
      </c>
      <c r="J340" s="12">
        <f t="shared" si="45"/>
        <v>28.38</v>
      </c>
      <c r="K340" s="12">
        <v>3.32</v>
      </c>
      <c r="L340" s="12">
        <f t="shared" si="46"/>
        <v>6.64</v>
      </c>
      <c r="M340" s="12">
        <v>17.510000000000002</v>
      </c>
      <c r="N340" s="12">
        <f t="shared" si="47"/>
        <v>35.020000000000003</v>
      </c>
    </row>
    <row r="341" spans="1:14" ht="25" x14ac:dyDescent="0.25">
      <c r="A341" s="2" t="s">
        <v>677</v>
      </c>
      <c r="B341" s="4" t="s">
        <v>59</v>
      </c>
      <c r="C341" s="4" t="s">
        <v>60</v>
      </c>
      <c r="D341" s="4" t="s">
        <v>678</v>
      </c>
      <c r="E341" s="9" t="s">
        <v>679</v>
      </c>
      <c r="F341" s="11" t="s">
        <v>80</v>
      </c>
      <c r="G341" s="62">
        <v>1</v>
      </c>
      <c r="H341" s="37">
        <v>0.30199999999999999</v>
      </c>
      <c r="I341" s="13">
        <v>37.17</v>
      </c>
      <c r="J341" s="13">
        <f t="shared" si="45"/>
        <v>37.17</v>
      </c>
      <c r="K341" s="13">
        <v>26.51</v>
      </c>
      <c r="L341" s="13">
        <f t="shared" si="46"/>
        <v>26.51</v>
      </c>
      <c r="M341" s="13">
        <v>63.68</v>
      </c>
      <c r="N341" s="13">
        <f t="shared" si="47"/>
        <v>63.68</v>
      </c>
    </row>
    <row r="342" spans="1:14" ht="25" x14ac:dyDescent="0.25">
      <c r="A342" s="1" t="s">
        <v>680</v>
      </c>
      <c r="B342" s="3" t="s">
        <v>59</v>
      </c>
      <c r="C342" s="3" t="s">
        <v>60</v>
      </c>
      <c r="D342" s="3" t="s">
        <v>473</v>
      </c>
      <c r="E342" s="8" t="s">
        <v>474</v>
      </c>
      <c r="F342" s="10" t="s">
        <v>80</v>
      </c>
      <c r="G342" s="61">
        <v>4</v>
      </c>
      <c r="H342" s="36">
        <v>0.30199999999999999</v>
      </c>
      <c r="I342" s="12">
        <v>30.23</v>
      </c>
      <c r="J342" s="12">
        <f t="shared" si="45"/>
        <v>120.92</v>
      </c>
      <c r="K342" s="12">
        <v>28.6</v>
      </c>
      <c r="L342" s="12">
        <f t="shared" si="46"/>
        <v>114.4</v>
      </c>
      <c r="M342" s="12">
        <v>58.83</v>
      </c>
      <c r="N342" s="12">
        <f t="shared" si="47"/>
        <v>235.32</v>
      </c>
    </row>
    <row r="343" spans="1:14" ht="25" x14ac:dyDescent="0.25">
      <c r="A343" s="2" t="s">
        <v>681</v>
      </c>
      <c r="B343" s="4" t="s">
        <v>59</v>
      </c>
      <c r="C343" s="4" t="s">
        <v>60</v>
      </c>
      <c r="D343" s="4" t="s">
        <v>477</v>
      </c>
      <c r="E343" s="9" t="s">
        <v>478</v>
      </c>
      <c r="F343" s="11" t="s">
        <v>80</v>
      </c>
      <c r="G343" s="62">
        <v>7</v>
      </c>
      <c r="H343" s="37">
        <v>0.30199999999999999</v>
      </c>
      <c r="I343" s="13">
        <v>19.88</v>
      </c>
      <c r="J343" s="13">
        <f t="shared" si="45"/>
        <v>139.16</v>
      </c>
      <c r="K343" s="13">
        <v>17.989999999999998</v>
      </c>
      <c r="L343" s="13">
        <f t="shared" si="46"/>
        <v>125.93</v>
      </c>
      <c r="M343" s="13">
        <v>37.869999999999997</v>
      </c>
      <c r="N343" s="13">
        <f t="shared" si="47"/>
        <v>265.08999999999997</v>
      </c>
    </row>
    <row r="344" spans="1:14" ht="25" x14ac:dyDescent="0.25">
      <c r="A344" s="1" t="s">
        <v>682</v>
      </c>
      <c r="B344" s="3" t="s">
        <v>59</v>
      </c>
      <c r="C344" s="3" t="s">
        <v>60</v>
      </c>
      <c r="D344" s="3" t="s">
        <v>480</v>
      </c>
      <c r="E344" s="8" t="s">
        <v>481</v>
      </c>
      <c r="F344" s="10" t="s">
        <v>80</v>
      </c>
      <c r="G344" s="61">
        <v>8</v>
      </c>
      <c r="H344" s="36">
        <v>0.30199999999999999</v>
      </c>
      <c r="I344" s="12">
        <v>31.05</v>
      </c>
      <c r="J344" s="12">
        <f t="shared" si="45"/>
        <v>248.4</v>
      </c>
      <c r="K344" s="12">
        <v>26.51</v>
      </c>
      <c r="L344" s="12">
        <f t="shared" si="46"/>
        <v>212.08</v>
      </c>
      <c r="M344" s="12">
        <v>57.56</v>
      </c>
      <c r="N344" s="12">
        <f t="shared" si="47"/>
        <v>460.48</v>
      </c>
    </row>
    <row r="345" spans="1:14" ht="25" x14ac:dyDescent="0.25">
      <c r="A345" s="2" t="s">
        <v>683</v>
      </c>
      <c r="B345" s="4" t="s">
        <v>59</v>
      </c>
      <c r="C345" s="4" t="s">
        <v>60</v>
      </c>
      <c r="D345" s="4" t="s">
        <v>483</v>
      </c>
      <c r="E345" s="9" t="s">
        <v>484</v>
      </c>
      <c r="F345" s="11" t="s">
        <v>80</v>
      </c>
      <c r="G345" s="62">
        <v>3</v>
      </c>
      <c r="H345" s="37">
        <v>0.30199999999999999</v>
      </c>
      <c r="I345" s="13">
        <v>47.58</v>
      </c>
      <c r="J345" s="13">
        <f t="shared" si="45"/>
        <v>142.74</v>
      </c>
      <c r="K345" s="13">
        <v>43.46</v>
      </c>
      <c r="L345" s="13">
        <f t="shared" si="46"/>
        <v>130.38</v>
      </c>
      <c r="M345" s="13">
        <v>91.04</v>
      </c>
      <c r="N345" s="13">
        <f t="shared" si="47"/>
        <v>273.12</v>
      </c>
    </row>
    <row r="346" spans="1:14" ht="25" x14ac:dyDescent="0.25">
      <c r="A346" s="1" t="s">
        <v>684</v>
      </c>
      <c r="B346" s="3" t="s">
        <v>59</v>
      </c>
      <c r="C346" s="3" t="s">
        <v>250</v>
      </c>
      <c r="D346" s="3" t="s">
        <v>486</v>
      </c>
      <c r="E346" s="8" t="s">
        <v>487</v>
      </c>
      <c r="F346" s="10" t="s">
        <v>80</v>
      </c>
      <c r="G346" s="61">
        <v>9</v>
      </c>
      <c r="H346" s="36">
        <v>0.30199999999999999</v>
      </c>
      <c r="I346" s="12">
        <v>2.66</v>
      </c>
      <c r="J346" s="12">
        <f t="shared" si="45"/>
        <v>23.94</v>
      </c>
      <c r="K346" s="12">
        <v>0</v>
      </c>
      <c r="L346" s="12">
        <f t="shared" si="46"/>
        <v>0</v>
      </c>
      <c r="M346" s="12">
        <v>2.66</v>
      </c>
      <c r="N346" s="12">
        <f t="shared" si="47"/>
        <v>23.94</v>
      </c>
    </row>
    <row r="347" spans="1:14" ht="25" x14ac:dyDescent="0.25">
      <c r="A347" s="2" t="s">
        <v>685</v>
      </c>
      <c r="B347" s="4" t="s">
        <v>59</v>
      </c>
      <c r="C347" s="4" t="s">
        <v>250</v>
      </c>
      <c r="D347" s="4" t="s">
        <v>486</v>
      </c>
      <c r="E347" s="9" t="s">
        <v>487</v>
      </c>
      <c r="F347" s="11" t="s">
        <v>80</v>
      </c>
      <c r="G347" s="62">
        <v>35</v>
      </c>
      <c r="H347" s="37">
        <v>0.30199999999999999</v>
      </c>
      <c r="I347" s="13">
        <v>2.66</v>
      </c>
      <c r="J347" s="13">
        <f t="shared" si="45"/>
        <v>93.1</v>
      </c>
      <c r="K347" s="13">
        <v>0</v>
      </c>
      <c r="L347" s="13">
        <f t="shared" si="46"/>
        <v>0</v>
      </c>
      <c r="M347" s="13">
        <v>2.66</v>
      </c>
      <c r="N347" s="13">
        <f t="shared" si="47"/>
        <v>93.1</v>
      </c>
    </row>
    <row r="348" spans="1:14" ht="25" x14ac:dyDescent="0.25">
      <c r="A348" s="1" t="s">
        <v>686</v>
      </c>
      <c r="B348" s="3" t="s">
        <v>59</v>
      </c>
      <c r="C348" s="3" t="s">
        <v>250</v>
      </c>
      <c r="D348" s="3" t="s">
        <v>490</v>
      </c>
      <c r="E348" s="8" t="s">
        <v>491</v>
      </c>
      <c r="F348" s="10" t="s">
        <v>80</v>
      </c>
      <c r="G348" s="61">
        <v>41</v>
      </c>
      <c r="H348" s="36">
        <v>0.30199999999999999</v>
      </c>
      <c r="I348" s="12">
        <v>2.76</v>
      </c>
      <c r="J348" s="12">
        <f t="shared" si="45"/>
        <v>113.16</v>
      </c>
      <c r="K348" s="12">
        <v>0</v>
      </c>
      <c r="L348" s="12">
        <f t="shared" si="46"/>
        <v>0</v>
      </c>
      <c r="M348" s="12">
        <v>2.76</v>
      </c>
      <c r="N348" s="12">
        <f t="shared" si="47"/>
        <v>113.16</v>
      </c>
    </row>
    <row r="349" spans="1:14" ht="25" x14ac:dyDescent="0.25">
      <c r="A349" s="2" t="s">
        <v>687</v>
      </c>
      <c r="B349" s="4" t="s">
        <v>59</v>
      </c>
      <c r="C349" s="4" t="s">
        <v>250</v>
      </c>
      <c r="D349" s="4" t="s">
        <v>493</v>
      </c>
      <c r="E349" s="9" t="s">
        <v>494</v>
      </c>
      <c r="F349" s="11" t="s">
        <v>80</v>
      </c>
      <c r="G349" s="62">
        <v>8</v>
      </c>
      <c r="H349" s="37">
        <v>0.30199999999999999</v>
      </c>
      <c r="I349" s="13">
        <v>3.38</v>
      </c>
      <c r="J349" s="13">
        <f t="shared" si="45"/>
        <v>27.04</v>
      </c>
      <c r="K349" s="13">
        <v>0</v>
      </c>
      <c r="L349" s="13">
        <f t="shared" si="46"/>
        <v>0</v>
      </c>
      <c r="M349" s="13">
        <v>3.38</v>
      </c>
      <c r="N349" s="13">
        <f t="shared" si="47"/>
        <v>27.04</v>
      </c>
    </row>
    <row r="350" spans="1:14" ht="25" x14ac:dyDescent="0.25">
      <c r="A350" s="1" t="s">
        <v>688</v>
      </c>
      <c r="B350" s="3" t="s">
        <v>59</v>
      </c>
      <c r="C350" s="3" t="s">
        <v>60</v>
      </c>
      <c r="D350" s="3" t="s">
        <v>496</v>
      </c>
      <c r="E350" s="8" t="s">
        <v>497</v>
      </c>
      <c r="F350" s="10" t="s">
        <v>80</v>
      </c>
      <c r="G350" s="61">
        <v>17</v>
      </c>
      <c r="H350" s="36">
        <v>0.30199999999999999</v>
      </c>
      <c r="I350" s="12">
        <v>88.7</v>
      </c>
      <c r="J350" s="12">
        <f t="shared" si="45"/>
        <v>1507.9</v>
      </c>
      <c r="K350" s="12">
        <v>65.150000000000006</v>
      </c>
      <c r="L350" s="12">
        <f t="shared" si="46"/>
        <v>1107.55</v>
      </c>
      <c r="M350" s="12">
        <v>153.85</v>
      </c>
      <c r="N350" s="12">
        <f t="shared" si="47"/>
        <v>2615.4499999999998</v>
      </c>
    </row>
    <row r="351" spans="1:14" ht="25" x14ac:dyDescent="0.25">
      <c r="A351" s="2" t="s">
        <v>689</v>
      </c>
      <c r="B351" s="4" t="s">
        <v>59</v>
      </c>
      <c r="C351" s="4" t="s">
        <v>250</v>
      </c>
      <c r="D351" s="4" t="s">
        <v>690</v>
      </c>
      <c r="E351" s="9" t="s">
        <v>691</v>
      </c>
      <c r="F351" s="11" t="s">
        <v>80</v>
      </c>
      <c r="G351" s="62">
        <v>4</v>
      </c>
      <c r="H351" s="37">
        <v>0.30199999999999999</v>
      </c>
      <c r="I351" s="13">
        <v>5.96</v>
      </c>
      <c r="J351" s="13">
        <f t="shared" si="45"/>
        <v>23.84</v>
      </c>
      <c r="K351" s="13">
        <v>0</v>
      </c>
      <c r="L351" s="13">
        <f t="shared" si="46"/>
        <v>0</v>
      </c>
      <c r="M351" s="13">
        <v>5.96</v>
      </c>
      <c r="N351" s="13">
        <f t="shared" si="47"/>
        <v>23.84</v>
      </c>
    </row>
    <row r="352" spans="1:14" ht="25" x14ac:dyDescent="0.25">
      <c r="A352" s="1" t="s">
        <v>692</v>
      </c>
      <c r="B352" s="3" t="s">
        <v>59</v>
      </c>
      <c r="C352" s="3" t="s">
        <v>60</v>
      </c>
      <c r="D352" s="3" t="s">
        <v>505</v>
      </c>
      <c r="E352" s="8" t="s">
        <v>506</v>
      </c>
      <c r="F352" s="10" t="s">
        <v>80</v>
      </c>
      <c r="G352" s="61">
        <v>3</v>
      </c>
      <c r="H352" s="36">
        <v>0.30199999999999999</v>
      </c>
      <c r="I352" s="12">
        <v>33.729999999999997</v>
      </c>
      <c r="J352" s="12">
        <f t="shared" si="45"/>
        <v>101.19</v>
      </c>
      <c r="K352" s="12">
        <v>30.69</v>
      </c>
      <c r="L352" s="12">
        <f t="shared" si="46"/>
        <v>92.07</v>
      </c>
      <c r="M352" s="12">
        <v>64.42</v>
      </c>
      <c r="N352" s="12">
        <f t="shared" si="47"/>
        <v>193.26</v>
      </c>
    </row>
    <row r="353" spans="1:14" ht="25" x14ac:dyDescent="0.25">
      <c r="A353" s="2" t="s">
        <v>693</v>
      </c>
      <c r="B353" s="4" t="s">
        <v>59</v>
      </c>
      <c r="C353" s="4" t="s">
        <v>60</v>
      </c>
      <c r="D353" s="4" t="s">
        <v>508</v>
      </c>
      <c r="E353" s="9" t="s">
        <v>509</v>
      </c>
      <c r="F353" s="11" t="s">
        <v>80</v>
      </c>
      <c r="G353" s="62">
        <v>38</v>
      </c>
      <c r="H353" s="37">
        <v>0.30199999999999999</v>
      </c>
      <c r="I353" s="13">
        <v>76.14</v>
      </c>
      <c r="J353" s="13">
        <f t="shared" si="45"/>
        <v>2893.32</v>
      </c>
      <c r="K353" s="13">
        <v>57.66</v>
      </c>
      <c r="L353" s="13">
        <f t="shared" si="46"/>
        <v>2191.08</v>
      </c>
      <c r="M353" s="13">
        <v>133.80000000000001</v>
      </c>
      <c r="N353" s="13">
        <f t="shared" si="47"/>
        <v>5084.3999999999996</v>
      </c>
    </row>
    <row r="354" spans="1:14" ht="25" x14ac:dyDescent="0.25">
      <c r="A354" s="1" t="s">
        <v>694</v>
      </c>
      <c r="B354" s="3" t="s">
        <v>59</v>
      </c>
      <c r="C354" s="3" t="s">
        <v>60</v>
      </c>
      <c r="D354" s="3" t="s">
        <v>508</v>
      </c>
      <c r="E354" s="8" t="s">
        <v>509</v>
      </c>
      <c r="F354" s="10" t="s">
        <v>80</v>
      </c>
      <c r="G354" s="61">
        <v>35</v>
      </c>
      <c r="H354" s="36">
        <v>0.30199999999999999</v>
      </c>
      <c r="I354" s="12">
        <v>76.14</v>
      </c>
      <c r="J354" s="12">
        <f t="shared" si="45"/>
        <v>2664.9</v>
      </c>
      <c r="K354" s="12">
        <v>57.66</v>
      </c>
      <c r="L354" s="12">
        <f t="shared" si="46"/>
        <v>2018.1</v>
      </c>
      <c r="M354" s="12">
        <v>133.80000000000001</v>
      </c>
      <c r="N354" s="12">
        <f t="shared" si="47"/>
        <v>4683</v>
      </c>
    </row>
    <row r="355" spans="1:14" ht="25" x14ac:dyDescent="0.25">
      <c r="A355" s="2" t="s">
        <v>695</v>
      </c>
      <c r="B355" s="4" t="s">
        <v>59</v>
      </c>
      <c r="C355" s="4" t="s">
        <v>60</v>
      </c>
      <c r="D355" s="4" t="s">
        <v>515</v>
      </c>
      <c r="E355" s="9" t="s">
        <v>516</v>
      </c>
      <c r="F355" s="11" t="s">
        <v>80</v>
      </c>
      <c r="G355" s="62">
        <v>24</v>
      </c>
      <c r="H355" s="37">
        <v>0.30199999999999999</v>
      </c>
      <c r="I355" s="13">
        <v>57.92</v>
      </c>
      <c r="J355" s="13">
        <f t="shared" si="45"/>
        <v>1390.08</v>
      </c>
      <c r="K355" s="13">
        <v>47.72</v>
      </c>
      <c r="L355" s="13">
        <f t="shared" si="46"/>
        <v>1145.28</v>
      </c>
      <c r="M355" s="13">
        <v>105.64</v>
      </c>
      <c r="N355" s="13">
        <f t="shared" si="47"/>
        <v>2535.36</v>
      </c>
    </row>
    <row r="356" spans="1:14" ht="37.5" x14ac:dyDescent="0.25">
      <c r="A356" s="1" t="s">
        <v>696</v>
      </c>
      <c r="B356" s="3" t="s">
        <v>59</v>
      </c>
      <c r="C356" s="3" t="s">
        <v>60</v>
      </c>
      <c r="D356" s="3" t="s">
        <v>521</v>
      </c>
      <c r="E356" s="8" t="s">
        <v>522</v>
      </c>
      <c r="F356" s="10" t="s">
        <v>80</v>
      </c>
      <c r="G356" s="61">
        <v>1</v>
      </c>
      <c r="H356" s="36">
        <v>0.30199999999999999</v>
      </c>
      <c r="I356" s="12">
        <v>1040.2099999999998</v>
      </c>
      <c r="J356" s="12">
        <f t="shared" si="45"/>
        <v>1040.21</v>
      </c>
      <c r="K356" s="12">
        <v>35.9</v>
      </c>
      <c r="L356" s="12">
        <f t="shared" si="46"/>
        <v>35.9</v>
      </c>
      <c r="M356" s="12">
        <v>1076.1099999999999</v>
      </c>
      <c r="N356" s="12">
        <f t="shared" si="47"/>
        <v>1076.1099999999999</v>
      </c>
    </row>
    <row r="357" spans="1:14" ht="25" x14ac:dyDescent="0.25">
      <c r="A357" s="2" t="s">
        <v>697</v>
      </c>
      <c r="B357" s="4" t="s">
        <v>59</v>
      </c>
      <c r="C357" s="4" t="s">
        <v>60</v>
      </c>
      <c r="D357" s="4" t="s">
        <v>429</v>
      </c>
      <c r="E357" s="9" t="s">
        <v>430</v>
      </c>
      <c r="F357" s="11" t="s">
        <v>80</v>
      </c>
      <c r="G357" s="62">
        <v>1</v>
      </c>
      <c r="H357" s="37">
        <v>0.30199999999999999</v>
      </c>
      <c r="I357" s="13">
        <v>3493.46</v>
      </c>
      <c r="J357" s="13">
        <f t="shared" si="45"/>
        <v>3493.46</v>
      </c>
      <c r="K357" s="13">
        <v>51.32</v>
      </c>
      <c r="L357" s="13">
        <f t="shared" si="46"/>
        <v>51.32</v>
      </c>
      <c r="M357" s="13">
        <v>3544.78</v>
      </c>
      <c r="N357" s="13">
        <f t="shared" si="47"/>
        <v>3544.78</v>
      </c>
    </row>
    <row r="358" spans="1:14" x14ac:dyDescent="0.25">
      <c r="A358" s="14" t="s">
        <v>698</v>
      </c>
      <c r="B358" s="55"/>
      <c r="C358" s="56"/>
      <c r="D358" s="56"/>
      <c r="E358" s="56" t="s">
        <v>551</v>
      </c>
      <c r="F358" s="15"/>
      <c r="G358" s="60"/>
      <c r="H358" s="35" t="s">
        <v>26</v>
      </c>
      <c r="I358" s="16"/>
      <c r="J358" s="16">
        <f>SUBTOTAL(109,J359:J360)</f>
        <v>960.06999999999994</v>
      </c>
      <c r="K358" s="16"/>
      <c r="L358" s="16">
        <f>SUBTOTAL(109,L359:L360)</f>
        <v>1170.07</v>
      </c>
      <c r="M358" s="16"/>
      <c r="N358" s="16">
        <f>SUBTOTAL(109,N359:N360)</f>
        <v>2130.1400000000003</v>
      </c>
    </row>
    <row r="359" spans="1:14" ht="25" x14ac:dyDescent="0.25">
      <c r="A359" s="1" t="s">
        <v>699</v>
      </c>
      <c r="B359" s="3" t="s">
        <v>59</v>
      </c>
      <c r="C359" s="3" t="s">
        <v>60</v>
      </c>
      <c r="D359" s="3" t="s">
        <v>439</v>
      </c>
      <c r="E359" s="8" t="s">
        <v>440</v>
      </c>
      <c r="F359" s="10" t="s">
        <v>80</v>
      </c>
      <c r="G359" s="61">
        <v>4</v>
      </c>
      <c r="H359" s="36">
        <v>0.30199999999999999</v>
      </c>
      <c r="I359" s="12">
        <v>12.01</v>
      </c>
      <c r="J359" s="12">
        <f>TRUNC(G359*TRUNC(I359, 2), 2)</f>
        <v>48.04</v>
      </c>
      <c r="K359" s="12">
        <v>11.99</v>
      </c>
      <c r="L359" s="12">
        <f>TRUNC(G359*TRUNC(K359, 2), 2)</f>
        <v>47.96</v>
      </c>
      <c r="M359" s="12">
        <v>24</v>
      </c>
      <c r="N359" s="12">
        <f>TRUNC(G359*TRUNC(M359, 2), 2)</f>
        <v>96</v>
      </c>
    </row>
    <row r="360" spans="1:14" ht="25" x14ac:dyDescent="0.25">
      <c r="A360" s="2" t="s">
        <v>700</v>
      </c>
      <c r="B360" s="4" t="s">
        <v>59</v>
      </c>
      <c r="C360" s="4" t="s">
        <v>60</v>
      </c>
      <c r="D360" s="4" t="s">
        <v>442</v>
      </c>
      <c r="E360" s="9" t="s">
        <v>443</v>
      </c>
      <c r="F360" s="11" t="s">
        <v>80</v>
      </c>
      <c r="G360" s="62">
        <v>101</v>
      </c>
      <c r="H360" s="37">
        <v>0.30199999999999999</v>
      </c>
      <c r="I360" s="13">
        <v>9.0299999999999994</v>
      </c>
      <c r="J360" s="13">
        <f>TRUNC(G360*TRUNC(I360, 2), 2)</f>
        <v>912.03</v>
      </c>
      <c r="K360" s="13">
        <v>11.11</v>
      </c>
      <c r="L360" s="13">
        <f>TRUNC(G360*TRUNC(K360, 2), 2)</f>
        <v>1122.1099999999999</v>
      </c>
      <c r="M360" s="13">
        <v>20.14</v>
      </c>
      <c r="N360" s="13">
        <f>TRUNC(G360*TRUNC(M360, 2), 2)</f>
        <v>2034.14</v>
      </c>
    </row>
    <row r="361" spans="1:14" x14ac:dyDescent="0.25">
      <c r="A361" s="46" t="s">
        <v>701</v>
      </c>
      <c r="B361" s="47"/>
      <c r="C361" s="47"/>
      <c r="D361" s="47"/>
      <c r="E361" s="47" t="s">
        <v>572</v>
      </c>
      <c r="F361" s="48"/>
      <c r="G361" s="59"/>
      <c r="H361" s="49" t="s">
        <v>26</v>
      </c>
      <c r="I361" s="50"/>
      <c r="J361" s="50">
        <f>SUBTOTAL(109,J362:J369)</f>
        <v>2539.3199999999997</v>
      </c>
      <c r="K361" s="50"/>
      <c r="L361" s="50">
        <f>SUBTOTAL(109,L362:L369)</f>
        <v>180.66</v>
      </c>
      <c r="M361" s="50"/>
      <c r="N361" s="50">
        <f>SUBTOTAL(109,N362:N369)</f>
        <v>2719.9799999999996</v>
      </c>
    </row>
    <row r="362" spans="1:14" ht="25" x14ac:dyDescent="0.25">
      <c r="A362" s="1" t="s">
        <v>702</v>
      </c>
      <c r="B362" s="3" t="s">
        <v>59</v>
      </c>
      <c r="C362" s="3" t="s">
        <v>60</v>
      </c>
      <c r="D362" s="3" t="s">
        <v>574</v>
      </c>
      <c r="E362" s="8" t="s">
        <v>575</v>
      </c>
      <c r="F362" s="10" t="s">
        <v>80</v>
      </c>
      <c r="G362" s="61">
        <v>1</v>
      </c>
      <c r="H362" s="36">
        <v>0.30199999999999999</v>
      </c>
      <c r="I362" s="12">
        <v>92.990000000000009</v>
      </c>
      <c r="J362" s="12">
        <f t="shared" ref="J362:J369" si="48">TRUNC(G362*TRUNC(I362, 2), 2)</f>
        <v>92.99</v>
      </c>
      <c r="K362" s="12">
        <v>20.28</v>
      </c>
      <c r="L362" s="12">
        <f t="shared" ref="L362:L369" si="49">TRUNC(G362*TRUNC(K362, 2), 2)</f>
        <v>20.28</v>
      </c>
      <c r="M362" s="12">
        <v>113.27</v>
      </c>
      <c r="N362" s="12">
        <f t="shared" ref="N362:N369" si="50">TRUNC(G362*TRUNC(M362, 2), 2)</f>
        <v>113.27</v>
      </c>
    </row>
    <row r="363" spans="1:14" ht="25" x14ac:dyDescent="0.25">
      <c r="A363" s="2" t="s">
        <v>703</v>
      </c>
      <c r="B363" s="4" t="s">
        <v>59</v>
      </c>
      <c r="C363" s="4" t="s">
        <v>60</v>
      </c>
      <c r="D363" s="4" t="s">
        <v>578</v>
      </c>
      <c r="E363" s="9" t="s">
        <v>579</v>
      </c>
      <c r="F363" s="11" t="s">
        <v>80</v>
      </c>
      <c r="G363" s="62">
        <v>4</v>
      </c>
      <c r="H363" s="37">
        <v>0.30199999999999999</v>
      </c>
      <c r="I363" s="13">
        <v>13.2</v>
      </c>
      <c r="J363" s="13">
        <f t="shared" si="48"/>
        <v>52.8</v>
      </c>
      <c r="K363" s="13">
        <v>1.75</v>
      </c>
      <c r="L363" s="13">
        <f t="shared" si="49"/>
        <v>7</v>
      </c>
      <c r="M363" s="13">
        <v>14.95</v>
      </c>
      <c r="N363" s="13">
        <f t="shared" si="50"/>
        <v>59.8</v>
      </c>
    </row>
    <row r="364" spans="1:14" ht="25" x14ac:dyDescent="0.25">
      <c r="A364" s="1" t="s">
        <v>704</v>
      </c>
      <c r="B364" s="3" t="s">
        <v>59</v>
      </c>
      <c r="C364" s="3" t="s">
        <v>60</v>
      </c>
      <c r="D364" s="3" t="s">
        <v>578</v>
      </c>
      <c r="E364" s="8" t="s">
        <v>579</v>
      </c>
      <c r="F364" s="10" t="s">
        <v>80</v>
      </c>
      <c r="G364" s="61">
        <v>1</v>
      </c>
      <c r="H364" s="36">
        <v>0.30199999999999999</v>
      </c>
      <c r="I364" s="12">
        <v>13.2</v>
      </c>
      <c r="J364" s="12">
        <f t="shared" si="48"/>
        <v>13.2</v>
      </c>
      <c r="K364" s="12">
        <v>1.75</v>
      </c>
      <c r="L364" s="12">
        <f t="shared" si="49"/>
        <v>1.75</v>
      </c>
      <c r="M364" s="12">
        <v>14.95</v>
      </c>
      <c r="N364" s="12">
        <f t="shared" si="50"/>
        <v>14.95</v>
      </c>
    </row>
    <row r="365" spans="1:14" ht="25" x14ac:dyDescent="0.25">
      <c r="A365" s="2" t="s">
        <v>705</v>
      </c>
      <c r="B365" s="4" t="s">
        <v>59</v>
      </c>
      <c r="C365" s="4" t="s">
        <v>60</v>
      </c>
      <c r="D365" s="4" t="s">
        <v>461</v>
      </c>
      <c r="E365" s="9" t="s">
        <v>462</v>
      </c>
      <c r="F365" s="11" t="s">
        <v>80</v>
      </c>
      <c r="G365" s="62">
        <v>4</v>
      </c>
      <c r="H365" s="37">
        <v>0.30199999999999999</v>
      </c>
      <c r="I365" s="13">
        <v>13.43</v>
      </c>
      <c r="J365" s="13">
        <f t="shared" si="48"/>
        <v>53.72</v>
      </c>
      <c r="K365" s="13">
        <v>2.3699999999999997</v>
      </c>
      <c r="L365" s="13">
        <f t="shared" si="49"/>
        <v>9.48</v>
      </c>
      <c r="M365" s="13">
        <v>15.8</v>
      </c>
      <c r="N365" s="13">
        <f t="shared" si="50"/>
        <v>63.2</v>
      </c>
    </row>
    <row r="366" spans="1:14" ht="25" x14ac:dyDescent="0.25">
      <c r="A366" s="1" t="s">
        <v>706</v>
      </c>
      <c r="B366" s="3" t="s">
        <v>59</v>
      </c>
      <c r="C366" s="3" t="s">
        <v>60</v>
      </c>
      <c r="D366" s="3" t="s">
        <v>583</v>
      </c>
      <c r="E366" s="8" t="s">
        <v>584</v>
      </c>
      <c r="F366" s="10" t="s">
        <v>80</v>
      </c>
      <c r="G366" s="61">
        <v>6</v>
      </c>
      <c r="H366" s="36">
        <v>0.30199999999999999</v>
      </c>
      <c r="I366" s="12">
        <v>14.19</v>
      </c>
      <c r="J366" s="12">
        <f t="shared" si="48"/>
        <v>85.14</v>
      </c>
      <c r="K366" s="12">
        <v>3.32</v>
      </c>
      <c r="L366" s="12">
        <f t="shared" si="49"/>
        <v>19.920000000000002</v>
      </c>
      <c r="M366" s="12">
        <v>17.510000000000002</v>
      </c>
      <c r="N366" s="12">
        <f t="shared" si="50"/>
        <v>105.06</v>
      </c>
    </row>
    <row r="367" spans="1:14" ht="25" x14ac:dyDescent="0.25">
      <c r="A367" s="2" t="s">
        <v>707</v>
      </c>
      <c r="B367" s="4" t="s">
        <v>59</v>
      </c>
      <c r="C367" s="4" t="s">
        <v>60</v>
      </c>
      <c r="D367" s="4" t="s">
        <v>586</v>
      </c>
      <c r="E367" s="9" t="s">
        <v>587</v>
      </c>
      <c r="F367" s="11" t="s">
        <v>80</v>
      </c>
      <c r="G367" s="62">
        <v>7</v>
      </c>
      <c r="H367" s="37">
        <v>0.30199999999999999</v>
      </c>
      <c r="I367" s="13">
        <v>15</v>
      </c>
      <c r="J367" s="13">
        <f t="shared" si="48"/>
        <v>105</v>
      </c>
      <c r="K367" s="13">
        <v>4.55</v>
      </c>
      <c r="L367" s="13">
        <f t="shared" si="49"/>
        <v>31.85</v>
      </c>
      <c r="M367" s="13">
        <v>19.55</v>
      </c>
      <c r="N367" s="13">
        <f t="shared" si="50"/>
        <v>136.85</v>
      </c>
    </row>
    <row r="368" spans="1:14" ht="25" x14ac:dyDescent="0.25">
      <c r="A368" s="1" t="s">
        <v>708</v>
      </c>
      <c r="B368" s="3" t="s">
        <v>68</v>
      </c>
      <c r="C368" s="3" t="s">
        <v>60</v>
      </c>
      <c r="D368" s="3" t="s">
        <v>596</v>
      </c>
      <c r="E368" s="8" t="s">
        <v>597</v>
      </c>
      <c r="F368" s="10" t="s">
        <v>80</v>
      </c>
      <c r="G368" s="61">
        <v>6</v>
      </c>
      <c r="H368" s="36">
        <v>0.30199999999999999</v>
      </c>
      <c r="I368" s="12">
        <v>182.70999999999998</v>
      </c>
      <c r="J368" s="12">
        <f t="shared" si="48"/>
        <v>1096.26</v>
      </c>
      <c r="K368" s="12">
        <v>9.08</v>
      </c>
      <c r="L368" s="12">
        <f t="shared" si="49"/>
        <v>54.48</v>
      </c>
      <c r="M368" s="12">
        <v>191.79</v>
      </c>
      <c r="N368" s="12">
        <f t="shared" si="50"/>
        <v>1150.74</v>
      </c>
    </row>
    <row r="369" spans="1:14" ht="37.5" x14ac:dyDescent="0.25">
      <c r="A369" s="2" t="s">
        <v>709</v>
      </c>
      <c r="B369" s="4" t="s">
        <v>59</v>
      </c>
      <c r="C369" s="4" t="s">
        <v>60</v>
      </c>
      <c r="D369" s="4" t="s">
        <v>521</v>
      </c>
      <c r="E369" s="9" t="s">
        <v>522</v>
      </c>
      <c r="F369" s="11" t="s">
        <v>80</v>
      </c>
      <c r="G369" s="62">
        <v>1</v>
      </c>
      <c r="H369" s="37">
        <v>0.30199999999999999</v>
      </c>
      <c r="I369" s="13">
        <v>1040.2099999999998</v>
      </c>
      <c r="J369" s="13">
        <f t="shared" si="48"/>
        <v>1040.21</v>
      </c>
      <c r="K369" s="13">
        <v>35.9</v>
      </c>
      <c r="L369" s="13">
        <f t="shared" si="49"/>
        <v>35.9</v>
      </c>
      <c r="M369" s="13">
        <v>1076.1099999999999</v>
      </c>
      <c r="N369" s="13">
        <f t="shared" si="50"/>
        <v>1076.1099999999999</v>
      </c>
    </row>
    <row r="370" spans="1:14" x14ac:dyDescent="0.25">
      <c r="A370" s="46" t="s">
        <v>710</v>
      </c>
      <c r="B370" s="47"/>
      <c r="C370" s="47"/>
      <c r="D370" s="47"/>
      <c r="E370" s="47" t="s">
        <v>606</v>
      </c>
      <c r="F370" s="48"/>
      <c r="G370" s="59"/>
      <c r="H370" s="49" t="s">
        <v>26</v>
      </c>
      <c r="I370" s="50"/>
      <c r="J370" s="50">
        <f>SUBTOTAL(109,J371:J372)</f>
        <v>455.88</v>
      </c>
      <c r="K370" s="50"/>
      <c r="L370" s="50">
        <f>SUBTOTAL(109,L371:L372)</f>
        <v>91.59</v>
      </c>
      <c r="M370" s="50"/>
      <c r="N370" s="50">
        <f>SUBTOTAL(109,N371:N372)</f>
        <v>547.47</v>
      </c>
    </row>
    <row r="371" spans="1:14" ht="25" x14ac:dyDescent="0.25">
      <c r="A371" s="1" t="s">
        <v>711</v>
      </c>
      <c r="B371" s="3" t="s">
        <v>68</v>
      </c>
      <c r="C371" s="3" t="s">
        <v>60</v>
      </c>
      <c r="D371" s="3" t="s">
        <v>609</v>
      </c>
      <c r="E371" s="8" t="s">
        <v>610</v>
      </c>
      <c r="F371" s="10" t="s">
        <v>80</v>
      </c>
      <c r="G371" s="61">
        <v>2</v>
      </c>
      <c r="H371" s="36">
        <v>0.30199999999999999</v>
      </c>
      <c r="I371" s="12">
        <v>178.62</v>
      </c>
      <c r="J371" s="12">
        <f>TRUNC(G371*TRUNC(I371, 2), 2)</f>
        <v>357.24</v>
      </c>
      <c r="K371" s="12">
        <v>30.53</v>
      </c>
      <c r="L371" s="12">
        <f>TRUNC(G371*TRUNC(K371, 2), 2)</f>
        <v>61.06</v>
      </c>
      <c r="M371" s="12">
        <v>209.15</v>
      </c>
      <c r="N371" s="12">
        <f>TRUNC(G371*TRUNC(M371, 2), 2)</f>
        <v>418.3</v>
      </c>
    </row>
    <row r="372" spans="1:14" ht="25" x14ac:dyDescent="0.25">
      <c r="A372" s="2" t="s">
        <v>712</v>
      </c>
      <c r="B372" s="4" t="s">
        <v>68</v>
      </c>
      <c r="C372" s="4" t="s">
        <v>60</v>
      </c>
      <c r="D372" s="4" t="s">
        <v>622</v>
      </c>
      <c r="E372" s="9" t="s">
        <v>623</v>
      </c>
      <c r="F372" s="11" t="s">
        <v>80</v>
      </c>
      <c r="G372" s="62">
        <v>1</v>
      </c>
      <c r="H372" s="37">
        <v>0.30199999999999999</v>
      </c>
      <c r="I372" s="13">
        <v>98.64</v>
      </c>
      <c r="J372" s="13">
        <f>TRUNC(G372*TRUNC(I372, 2), 2)</f>
        <v>98.64</v>
      </c>
      <c r="K372" s="13">
        <v>30.53</v>
      </c>
      <c r="L372" s="13">
        <f>TRUNC(G372*TRUNC(K372, 2), 2)</f>
        <v>30.53</v>
      </c>
      <c r="M372" s="13">
        <v>129.16999999999999</v>
      </c>
      <c r="N372" s="13">
        <f>TRUNC(G372*TRUNC(M372, 2), 2)</f>
        <v>129.16999999999999</v>
      </c>
    </row>
    <row r="373" spans="1:14" x14ac:dyDescent="0.25">
      <c r="A373" s="42" t="s">
        <v>713</v>
      </c>
      <c r="B373" s="53"/>
      <c r="C373" s="54"/>
      <c r="D373" s="54"/>
      <c r="E373" s="54" t="s">
        <v>325</v>
      </c>
      <c r="F373" s="43"/>
      <c r="G373" s="58"/>
      <c r="H373" s="44" t="s">
        <v>26</v>
      </c>
      <c r="I373" s="45"/>
      <c r="J373" s="45">
        <f>SUBTOTAL(109,J374:J380)</f>
        <v>13719.56</v>
      </c>
      <c r="K373" s="45"/>
      <c r="L373" s="45">
        <f>SUBTOTAL(109,L374:L380)</f>
        <v>3882.46</v>
      </c>
      <c r="M373" s="45"/>
      <c r="N373" s="45">
        <f>SUBTOTAL(109,N374:N380)</f>
        <v>17602.03</v>
      </c>
    </row>
    <row r="374" spans="1:14" x14ac:dyDescent="0.25">
      <c r="A374" s="14" t="s">
        <v>714</v>
      </c>
      <c r="B374" s="55"/>
      <c r="C374" s="56"/>
      <c r="D374" s="56"/>
      <c r="E374" s="56" t="s">
        <v>365</v>
      </c>
      <c r="F374" s="15"/>
      <c r="G374" s="60"/>
      <c r="H374" s="35" t="s">
        <v>26</v>
      </c>
      <c r="I374" s="16"/>
      <c r="J374" s="16">
        <f>SUBTOTAL(109,J375:J376)</f>
        <v>12179.029999999999</v>
      </c>
      <c r="K374" s="16"/>
      <c r="L374" s="16">
        <f>SUBTOTAL(109,L375:L376)</f>
        <v>3571.86</v>
      </c>
      <c r="M374" s="16"/>
      <c r="N374" s="16">
        <f>SUBTOTAL(109,N375:N376)</f>
        <v>15750.9</v>
      </c>
    </row>
    <row r="375" spans="1:14" ht="25" x14ac:dyDescent="0.25">
      <c r="A375" s="1" t="s">
        <v>715</v>
      </c>
      <c r="B375" s="3" t="s">
        <v>68</v>
      </c>
      <c r="C375" s="3" t="s">
        <v>60</v>
      </c>
      <c r="D375" s="3" t="s">
        <v>651</v>
      </c>
      <c r="E375" s="8" t="s">
        <v>652</v>
      </c>
      <c r="F375" s="10" t="s">
        <v>75</v>
      </c>
      <c r="G375" s="61">
        <v>193.43</v>
      </c>
      <c r="H375" s="36">
        <v>0.30199999999999999</v>
      </c>
      <c r="I375" s="12">
        <v>56.519999999999996</v>
      </c>
      <c r="J375" s="12">
        <f>TRUNC(G375*TRUNC(I375, 2), 2)</f>
        <v>10932.66</v>
      </c>
      <c r="K375" s="12">
        <v>17.36</v>
      </c>
      <c r="L375" s="12">
        <f>TRUNC(G375*TRUNC(K375, 2), 2)</f>
        <v>3357.94</v>
      </c>
      <c r="M375" s="12">
        <v>73.88</v>
      </c>
      <c r="N375" s="12">
        <f>TRUNC(G375*TRUNC(M375, 2), 2)</f>
        <v>14290.6</v>
      </c>
    </row>
    <row r="376" spans="1:14" ht="25" x14ac:dyDescent="0.25">
      <c r="A376" s="2" t="s">
        <v>716</v>
      </c>
      <c r="B376" s="4" t="s">
        <v>77</v>
      </c>
      <c r="C376" s="4" t="s">
        <v>60</v>
      </c>
      <c r="D376" s="4" t="s">
        <v>402</v>
      </c>
      <c r="E376" s="9" t="s">
        <v>403</v>
      </c>
      <c r="F376" s="11" t="s">
        <v>75</v>
      </c>
      <c r="G376" s="62">
        <v>24.31</v>
      </c>
      <c r="H376" s="37">
        <v>0.30199999999999999</v>
      </c>
      <c r="I376" s="13">
        <v>51.27</v>
      </c>
      <c r="J376" s="13">
        <f>TRUNC(G376*TRUNC(I376, 2), 2)</f>
        <v>1246.3699999999999</v>
      </c>
      <c r="K376" s="13">
        <v>8.8000000000000007</v>
      </c>
      <c r="L376" s="13">
        <f>TRUNC(G376*TRUNC(K376, 2), 2)</f>
        <v>213.92</v>
      </c>
      <c r="M376" s="13">
        <v>60.07</v>
      </c>
      <c r="N376" s="13">
        <f>TRUNC(G376*TRUNC(M376, 2), 2)</f>
        <v>1460.3</v>
      </c>
    </row>
    <row r="377" spans="1:14" x14ac:dyDescent="0.25">
      <c r="A377" s="14" t="s">
        <v>717</v>
      </c>
      <c r="B377" s="55"/>
      <c r="C377" s="56"/>
      <c r="D377" s="56"/>
      <c r="E377" s="56" t="s">
        <v>525</v>
      </c>
      <c r="F377" s="15"/>
      <c r="G377" s="60"/>
      <c r="H377" s="35" t="s">
        <v>26</v>
      </c>
      <c r="I377" s="16"/>
      <c r="J377" s="16">
        <f>SUBTOTAL(109,J378:J380)</f>
        <v>1540.53</v>
      </c>
      <c r="K377" s="16"/>
      <c r="L377" s="16">
        <f>SUBTOTAL(109,L378:L380)</f>
        <v>310.60000000000002</v>
      </c>
      <c r="M377" s="16"/>
      <c r="N377" s="16">
        <f>SUBTOTAL(109,N378:N380)</f>
        <v>1851.13</v>
      </c>
    </row>
    <row r="378" spans="1:14" ht="25" x14ac:dyDescent="0.25">
      <c r="A378" s="1" t="s">
        <v>718</v>
      </c>
      <c r="B378" s="3" t="s">
        <v>59</v>
      </c>
      <c r="C378" s="3" t="s">
        <v>60</v>
      </c>
      <c r="D378" s="3" t="s">
        <v>719</v>
      </c>
      <c r="E378" s="8" t="s">
        <v>720</v>
      </c>
      <c r="F378" s="10" t="s">
        <v>80</v>
      </c>
      <c r="G378" s="61">
        <v>3</v>
      </c>
      <c r="H378" s="36">
        <v>0.30199999999999999</v>
      </c>
      <c r="I378" s="12">
        <v>180.2</v>
      </c>
      <c r="J378" s="12">
        <f>TRUNC(G378*TRUNC(I378, 2), 2)</f>
        <v>540.6</v>
      </c>
      <c r="K378" s="12">
        <v>6.71</v>
      </c>
      <c r="L378" s="12">
        <f>TRUNC(G378*TRUNC(K378, 2), 2)</f>
        <v>20.13</v>
      </c>
      <c r="M378" s="12">
        <v>186.91</v>
      </c>
      <c r="N378" s="12">
        <f>TRUNC(G378*TRUNC(M378, 2), 2)</f>
        <v>560.73</v>
      </c>
    </row>
    <row r="379" spans="1:14" ht="25" x14ac:dyDescent="0.25">
      <c r="A379" s="2" t="s">
        <v>721</v>
      </c>
      <c r="B379" s="4" t="s">
        <v>59</v>
      </c>
      <c r="C379" s="4" t="s">
        <v>60</v>
      </c>
      <c r="D379" s="4" t="s">
        <v>722</v>
      </c>
      <c r="E379" s="9" t="s">
        <v>723</v>
      </c>
      <c r="F379" s="11" t="s">
        <v>80</v>
      </c>
      <c r="G379" s="62">
        <v>3</v>
      </c>
      <c r="H379" s="37">
        <v>0.30199999999999999</v>
      </c>
      <c r="I379" s="13">
        <v>214.95</v>
      </c>
      <c r="J379" s="13">
        <f>TRUNC(G379*TRUNC(I379, 2), 2)</f>
        <v>644.85</v>
      </c>
      <c r="K379" s="13">
        <v>8.31</v>
      </c>
      <c r="L379" s="13">
        <f>TRUNC(G379*TRUNC(K379, 2), 2)</f>
        <v>24.93</v>
      </c>
      <c r="M379" s="13">
        <v>223.26</v>
      </c>
      <c r="N379" s="13">
        <f>TRUNC(G379*TRUNC(M379, 2), 2)</f>
        <v>669.78</v>
      </c>
    </row>
    <row r="380" spans="1:14" ht="25" x14ac:dyDescent="0.25">
      <c r="A380" s="1" t="s">
        <v>724</v>
      </c>
      <c r="B380" s="3" t="s">
        <v>68</v>
      </c>
      <c r="C380" s="3" t="s">
        <v>60</v>
      </c>
      <c r="D380" s="3" t="s">
        <v>725</v>
      </c>
      <c r="E380" s="8" t="s">
        <v>726</v>
      </c>
      <c r="F380" s="10" t="s">
        <v>80</v>
      </c>
      <c r="G380" s="61">
        <v>22</v>
      </c>
      <c r="H380" s="36">
        <v>0.30199999999999999</v>
      </c>
      <c r="I380" s="12">
        <v>16.14</v>
      </c>
      <c r="J380" s="12">
        <f>TRUNC(G380*TRUNC(I380, 2), 2)</f>
        <v>355.08</v>
      </c>
      <c r="K380" s="12">
        <v>12.07</v>
      </c>
      <c r="L380" s="12">
        <f>TRUNC(G380*TRUNC(K380, 2), 2)</f>
        <v>265.54000000000002</v>
      </c>
      <c r="M380" s="12">
        <v>28.21</v>
      </c>
      <c r="N380" s="12">
        <f>TRUNC(G380*TRUNC(M380, 2), 2)</f>
        <v>620.62</v>
      </c>
    </row>
    <row r="381" spans="1:14" x14ac:dyDescent="0.25">
      <c r="A381" s="42" t="s">
        <v>727</v>
      </c>
      <c r="B381" s="53" t="s">
        <v>56</v>
      </c>
      <c r="C381" s="54" t="s">
        <v>56</v>
      </c>
      <c r="D381" s="54" t="s">
        <v>56</v>
      </c>
      <c r="E381" s="54" t="s">
        <v>728</v>
      </c>
      <c r="F381" s="43" t="s">
        <v>56</v>
      </c>
      <c r="G381" s="58"/>
      <c r="H381" s="44" t="s">
        <v>26</v>
      </c>
      <c r="I381" s="45"/>
      <c r="J381" s="45">
        <f>SUBTOTAL(109,J382:J395)</f>
        <v>198062.14</v>
      </c>
      <c r="K381" s="45"/>
      <c r="L381" s="45">
        <f>SUBTOTAL(109,L382:L395)</f>
        <v>10762.79</v>
      </c>
      <c r="M381" s="45"/>
      <c r="N381" s="45">
        <f>SUBTOTAL(109,N382:N395)</f>
        <v>208824.93</v>
      </c>
    </row>
    <row r="382" spans="1:14" ht="25" x14ac:dyDescent="0.25">
      <c r="A382" s="1" t="s">
        <v>729</v>
      </c>
      <c r="B382" s="3" t="s">
        <v>68</v>
      </c>
      <c r="C382" s="3" t="s">
        <v>60</v>
      </c>
      <c r="D382" s="3" t="s">
        <v>730</v>
      </c>
      <c r="E382" s="8" t="s">
        <v>731</v>
      </c>
      <c r="F382" s="10" t="s">
        <v>80</v>
      </c>
      <c r="G382" s="61">
        <v>21</v>
      </c>
      <c r="H382" s="36">
        <v>0.30199999999999999</v>
      </c>
      <c r="I382" s="12">
        <v>1050.2</v>
      </c>
      <c r="J382" s="12">
        <f t="shared" ref="J382:J395" si="51">TRUNC(G382*TRUNC(I382, 2), 2)</f>
        <v>22054.2</v>
      </c>
      <c r="K382" s="12">
        <v>15.25</v>
      </c>
      <c r="L382" s="12">
        <f t="shared" ref="L382:L395" si="52">TRUNC(G382*TRUNC(K382, 2), 2)</f>
        <v>320.25</v>
      </c>
      <c r="M382" s="12">
        <v>1065.45</v>
      </c>
      <c r="N382" s="12">
        <f t="shared" ref="N382:N395" si="53">TRUNC(G382*TRUNC(M382, 2), 2)</f>
        <v>22374.45</v>
      </c>
    </row>
    <row r="383" spans="1:14" ht="25" x14ac:dyDescent="0.25">
      <c r="A383" s="2" t="s">
        <v>732</v>
      </c>
      <c r="B383" s="4" t="s">
        <v>68</v>
      </c>
      <c r="C383" s="4" t="s">
        <v>60</v>
      </c>
      <c r="D383" s="4" t="s">
        <v>733</v>
      </c>
      <c r="E383" s="9" t="s">
        <v>734</v>
      </c>
      <c r="F383" s="11" t="s">
        <v>80</v>
      </c>
      <c r="G383" s="62">
        <v>51</v>
      </c>
      <c r="H383" s="37">
        <v>0.30199999999999999</v>
      </c>
      <c r="I383" s="13">
        <v>95.89</v>
      </c>
      <c r="J383" s="13">
        <f t="shared" si="51"/>
        <v>4890.3900000000003</v>
      </c>
      <c r="K383" s="13">
        <v>3.04</v>
      </c>
      <c r="L383" s="13">
        <f t="shared" si="52"/>
        <v>155.04</v>
      </c>
      <c r="M383" s="13">
        <v>98.93</v>
      </c>
      <c r="N383" s="13">
        <f t="shared" si="53"/>
        <v>5045.43</v>
      </c>
    </row>
    <row r="384" spans="1:14" ht="25" x14ac:dyDescent="0.25">
      <c r="A384" s="1" t="s">
        <v>735</v>
      </c>
      <c r="B384" s="3" t="s">
        <v>68</v>
      </c>
      <c r="C384" s="3" t="s">
        <v>60</v>
      </c>
      <c r="D384" s="3" t="s">
        <v>736</v>
      </c>
      <c r="E384" s="8" t="s">
        <v>737</v>
      </c>
      <c r="F384" s="10" t="s">
        <v>80</v>
      </c>
      <c r="G384" s="61">
        <v>11</v>
      </c>
      <c r="H384" s="36">
        <v>0.30199999999999999</v>
      </c>
      <c r="I384" s="12">
        <v>1012.1500000000002</v>
      </c>
      <c r="J384" s="12">
        <f t="shared" si="51"/>
        <v>11133.65</v>
      </c>
      <c r="K384" s="12">
        <v>15.25</v>
      </c>
      <c r="L384" s="12">
        <f t="shared" si="52"/>
        <v>167.75</v>
      </c>
      <c r="M384" s="12">
        <v>1027.4000000000001</v>
      </c>
      <c r="N384" s="12">
        <f t="shared" si="53"/>
        <v>11301.4</v>
      </c>
    </row>
    <row r="385" spans="1:14" ht="25" x14ac:dyDescent="0.25">
      <c r="A385" s="2" t="s">
        <v>738</v>
      </c>
      <c r="B385" s="4" t="s">
        <v>68</v>
      </c>
      <c r="C385" s="4" t="s">
        <v>60</v>
      </c>
      <c r="D385" s="4" t="s">
        <v>739</v>
      </c>
      <c r="E385" s="9" t="s">
        <v>740</v>
      </c>
      <c r="F385" s="11" t="s">
        <v>80</v>
      </c>
      <c r="G385" s="62">
        <v>153</v>
      </c>
      <c r="H385" s="37">
        <v>0.30199999999999999</v>
      </c>
      <c r="I385" s="13">
        <v>205.04</v>
      </c>
      <c r="J385" s="13">
        <f t="shared" si="51"/>
        <v>31371.119999999999</v>
      </c>
      <c r="K385" s="13">
        <v>30.53</v>
      </c>
      <c r="L385" s="13">
        <f t="shared" si="52"/>
        <v>4671.09</v>
      </c>
      <c r="M385" s="13">
        <v>235.57</v>
      </c>
      <c r="N385" s="13">
        <f t="shared" si="53"/>
        <v>36042.21</v>
      </c>
    </row>
    <row r="386" spans="1:14" ht="25" x14ac:dyDescent="0.25">
      <c r="A386" s="1" t="s">
        <v>741</v>
      </c>
      <c r="B386" s="3" t="s">
        <v>68</v>
      </c>
      <c r="C386" s="3" t="s">
        <v>60</v>
      </c>
      <c r="D386" s="3" t="s">
        <v>736</v>
      </c>
      <c r="E386" s="8" t="s">
        <v>737</v>
      </c>
      <c r="F386" s="10" t="s">
        <v>80</v>
      </c>
      <c r="G386" s="61">
        <v>16</v>
      </c>
      <c r="H386" s="36">
        <v>0.30199999999999999</v>
      </c>
      <c r="I386" s="12">
        <v>1012.1500000000002</v>
      </c>
      <c r="J386" s="12">
        <f t="shared" si="51"/>
        <v>16194.4</v>
      </c>
      <c r="K386" s="12">
        <v>15.25</v>
      </c>
      <c r="L386" s="12">
        <f t="shared" si="52"/>
        <v>244</v>
      </c>
      <c r="M386" s="12">
        <v>1027.4000000000001</v>
      </c>
      <c r="N386" s="12">
        <f t="shared" si="53"/>
        <v>16438.400000000001</v>
      </c>
    </row>
    <row r="387" spans="1:14" ht="25" x14ac:dyDescent="0.25">
      <c r="A387" s="2" t="s">
        <v>742</v>
      </c>
      <c r="B387" s="4" t="s">
        <v>68</v>
      </c>
      <c r="C387" s="4" t="s">
        <v>60</v>
      </c>
      <c r="D387" s="4" t="s">
        <v>736</v>
      </c>
      <c r="E387" s="9" t="s">
        <v>737</v>
      </c>
      <c r="F387" s="11" t="s">
        <v>80</v>
      </c>
      <c r="G387" s="62">
        <v>1</v>
      </c>
      <c r="H387" s="37">
        <v>0.30199999999999999</v>
      </c>
      <c r="I387" s="13">
        <v>1012.1500000000002</v>
      </c>
      <c r="J387" s="13">
        <f t="shared" si="51"/>
        <v>1012.15</v>
      </c>
      <c r="K387" s="13">
        <v>15.25</v>
      </c>
      <c r="L387" s="13">
        <f t="shared" si="52"/>
        <v>15.25</v>
      </c>
      <c r="M387" s="13">
        <v>1027.4000000000001</v>
      </c>
      <c r="N387" s="13">
        <f t="shared" si="53"/>
        <v>1027.4000000000001</v>
      </c>
    </row>
    <row r="388" spans="1:14" ht="25" x14ac:dyDescent="0.25">
      <c r="A388" s="1" t="s">
        <v>743</v>
      </c>
      <c r="B388" s="3" t="s">
        <v>68</v>
      </c>
      <c r="C388" s="3" t="s">
        <v>60</v>
      </c>
      <c r="D388" s="3" t="s">
        <v>744</v>
      </c>
      <c r="E388" s="8" t="s">
        <v>745</v>
      </c>
      <c r="F388" s="10" t="s">
        <v>80</v>
      </c>
      <c r="G388" s="61">
        <v>50</v>
      </c>
      <c r="H388" s="36">
        <v>0.30199999999999999</v>
      </c>
      <c r="I388" s="12">
        <v>207.72</v>
      </c>
      <c r="J388" s="12">
        <f t="shared" si="51"/>
        <v>10386</v>
      </c>
      <c r="K388" s="12">
        <v>30.53</v>
      </c>
      <c r="L388" s="12">
        <f t="shared" si="52"/>
        <v>1526.5</v>
      </c>
      <c r="M388" s="12">
        <v>238.25</v>
      </c>
      <c r="N388" s="12">
        <f t="shared" si="53"/>
        <v>11912.5</v>
      </c>
    </row>
    <row r="389" spans="1:14" ht="25" x14ac:dyDescent="0.25">
      <c r="A389" s="2" t="s">
        <v>746</v>
      </c>
      <c r="B389" s="4" t="s">
        <v>68</v>
      </c>
      <c r="C389" s="4" t="s">
        <v>60</v>
      </c>
      <c r="D389" s="4" t="s">
        <v>747</v>
      </c>
      <c r="E389" s="9" t="s">
        <v>748</v>
      </c>
      <c r="F389" s="11" t="s">
        <v>80</v>
      </c>
      <c r="G389" s="62">
        <v>15</v>
      </c>
      <c r="H389" s="37">
        <v>0.30199999999999999</v>
      </c>
      <c r="I389" s="13">
        <v>325.14</v>
      </c>
      <c r="J389" s="13">
        <f t="shared" si="51"/>
        <v>4877.1000000000004</v>
      </c>
      <c r="K389" s="13">
        <v>3.04</v>
      </c>
      <c r="L389" s="13">
        <f t="shared" si="52"/>
        <v>45.6</v>
      </c>
      <c r="M389" s="13">
        <v>328.18</v>
      </c>
      <c r="N389" s="13">
        <f t="shared" si="53"/>
        <v>4922.7</v>
      </c>
    </row>
    <row r="390" spans="1:14" ht="25" x14ac:dyDescent="0.25">
      <c r="A390" s="1" t="s">
        <v>749</v>
      </c>
      <c r="B390" s="3" t="s">
        <v>68</v>
      </c>
      <c r="C390" s="3" t="s">
        <v>60</v>
      </c>
      <c r="D390" s="3" t="s">
        <v>750</v>
      </c>
      <c r="E390" s="8" t="s">
        <v>751</v>
      </c>
      <c r="F390" s="10" t="s">
        <v>80</v>
      </c>
      <c r="G390" s="61">
        <v>2</v>
      </c>
      <c r="H390" s="36">
        <v>0.30199999999999999</v>
      </c>
      <c r="I390" s="12">
        <v>191.03</v>
      </c>
      <c r="J390" s="12">
        <f t="shared" si="51"/>
        <v>382.06</v>
      </c>
      <c r="K390" s="12">
        <v>3.04</v>
      </c>
      <c r="L390" s="12">
        <f t="shared" si="52"/>
        <v>6.08</v>
      </c>
      <c r="M390" s="12">
        <v>194.07</v>
      </c>
      <c r="N390" s="12">
        <f t="shared" si="53"/>
        <v>388.14</v>
      </c>
    </row>
    <row r="391" spans="1:14" ht="25" x14ac:dyDescent="0.25">
      <c r="A391" s="2" t="s">
        <v>752</v>
      </c>
      <c r="B391" s="4" t="s">
        <v>68</v>
      </c>
      <c r="C391" s="4" t="s">
        <v>60</v>
      </c>
      <c r="D391" s="4" t="s">
        <v>753</v>
      </c>
      <c r="E391" s="9" t="s">
        <v>754</v>
      </c>
      <c r="F391" s="11" t="s">
        <v>80</v>
      </c>
      <c r="G391" s="62">
        <v>6</v>
      </c>
      <c r="H391" s="37">
        <v>0.30199999999999999</v>
      </c>
      <c r="I391" s="13">
        <v>236.42</v>
      </c>
      <c r="J391" s="13">
        <f t="shared" si="51"/>
        <v>1418.52</v>
      </c>
      <c r="K391" s="13">
        <v>3.04</v>
      </c>
      <c r="L391" s="13">
        <f t="shared" si="52"/>
        <v>18.239999999999998</v>
      </c>
      <c r="M391" s="13">
        <v>239.46</v>
      </c>
      <c r="N391" s="13">
        <f t="shared" si="53"/>
        <v>1436.76</v>
      </c>
    </row>
    <row r="392" spans="1:14" ht="25" x14ac:dyDescent="0.25">
      <c r="A392" s="1" t="s">
        <v>755</v>
      </c>
      <c r="B392" s="3" t="s">
        <v>68</v>
      </c>
      <c r="C392" s="3" t="s">
        <v>60</v>
      </c>
      <c r="D392" s="3" t="s">
        <v>747</v>
      </c>
      <c r="E392" s="8" t="s">
        <v>748</v>
      </c>
      <c r="F392" s="10" t="s">
        <v>80</v>
      </c>
      <c r="G392" s="61">
        <v>24</v>
      </c>
      <c r="H392" s="36">
        <v>0.30199999999999999</v>
      </c>
      <c r="I392" s="12">
        <v>325.14</v>
      </c>
      <c r="J392" s="12">
        <f t="shared" si="51"/>
        <v>7803.36</v>
      </c>
      <c r="K392" s="12">
        <v>3.04</v>
      </c>
      <c r="L392" s="12">
        <f t="shared" si="52"/>
        <v>72.959999999999994</v>
      </c>
      <c r="M392" s="12">
        <v>328.18</v>
      </c>
      <c r="N392" s="12">
        <f t="shared" si="53"/>
        <v>7876.32</v>
      </c>
    </row>
    <row r="393" spans="1:14" ht="25" x14ac:dyDescent="0.25">
      <c r="A393" s="2" t="s">
        <v>756</v>
      </c>
      <c r="B393" s="4" t="s">
        <v>68</v>
      </c>
      <c r="C393" s="4" t="s">
        <v>60</v>
      </c>
      <c r="D393" s="4" t="s">
        <v>757</v>
      </c>
      <c r="E393" s="9" t="s">
        <v>758</v>
      </c>
      <c r="F393" s="11" t="s">
        <v>80</v>
      </c>
      <c r="G393" s="62">
        <v>11</v>
      </c>
      <c r="H393" s="37">
        <v>0.30199999999999999</v>
      </c>
      <c r="I393" s="13">
        <v>152.59</v>
      </c>
      <c r="J393" s="13">
        <f t="shared" si="51"/>
        <v>1678.49</v>
      </c>
      <c r="K393" s="13">
        <v>30.53</v>
      </c>
      <c r="L393" s="13">
        <f t="shared" si="52"/>
        <v>335.83</v>
      </c>
      <c r="M393" s="13">
        <v>183.12</v>
      </c>
      <c r="N393" s="13">
        <f t="shared" si="53"/>
        <v>2014.32</v>
      </c>
    </row>
    <row r="394" spans="1:14" ht="25" x14ac:dyDescent="0.25">
      <c r="A394" s="1" t="s">
        <v>759</v>
      </c>
      <c r="B394" s="3" t="s">
        <v>68</v>
      </c>
      <c r="C394" s="3" t="s">
        <v>60</v>
      </c>
      <c r="D394" s="3" t="s">
        <v>760</v>
      </c>
      <c r="E394" s="8" t="s">
        <v>761</v>
      </c>
      <c r="F394" s="10" t="s">
        <v>80</v>
      </c>
      <c r="G394" s="61">
        <v>20</v>
      </c>
      <c r="H394" s="36">
        <v>0.30199999999999999</v>
      </c>
      <c r="I394" s="12">
        <v>3311.25</v>
      </c>
      <c r="J394" s="12">
        <f t="shared" si="51"/>
        <v>66225</v>
      </c>
      <c r="K394" s="12">
        <v>150.06</v>
      </c>
      <c r="L394" s="12">
        <f t="shared" si="52"/>
        <v>3001.2</v>
      </c>
      <c r="M394" s="12">
        <v>3461.31</v>
      </c>
      <c r="N394" s="12">
        <f t="shared" si="53"/>
        <v>69226.2</v>
      </c>
    </row>
    <row r="395" spans="1:14" ht="25" x14ac:dyDescent="0.25">
      <c r="A395" s="2" t="s">
        <v>762</v>
      </c>
      <c r="B395" s="4" t="s">
        <v>68</v>
      </c>
      <c r="C395" s="4" t="s">
        <v>60</v>
      </c>
      <c r="D395" s="4" t="s">
        <v>763</v>
      </c>
      <c r="E395" s="9" t="s">
        <v>764</v>
      </c>
      <c r="F395" s="11" t="s">
        <v>80</v>
      </c>
      <c r="G395" s="62">
        <v>30</v>
      </c>
      <c r="H395" s="37">
        <v>0.30199999999999999</v>
      </c>
      <c r="I395" s="13">
        <v>621.18999999999994</v>
      </c>
      <c r="J395" s="13">
        <f t="shared" si="51"/>
        <v>18635.7</v>
      </c>
      <c r="K395" s="13">
        <v>6.1</v>
      </c>
      <c r="L395" s="13">
        <f t="shared" si="52"/>
        <v>183</v>
      </c>
      <c r="M395" s="13">
        <v>627.29</v>
      </c>
      <c r="N395" s="13">
        <f t="shared" si="53"/>
        <v>18818.7</v>
      </c>
    </row>
    <row r="396" spans="1:14" x14ac:dyDescent="0.25">
      <c r="A396" s="38" t="s">
        <v>765</v>
      </c>
      <c r="B396" s="51"/>
      <c r="C396" s="52"/>
      <c r="D396" s="52"/>
      <c r="E396" s="52" t="s">
        <v>766</v>
      </c>
      <c r="F396" s="39"/>
      <c r="G396" s="57"/>
      <c r="H396" s="40" t="s">
        <v>26</v>
      </c>
      <c r="I396" s="41"/>
      <c r="J396" s="41">
        <f>SUBTOTAL(109,J397:J561)</f>
        <v>157981.32999999999</v>
      </c>
      <c r="K396" s="41"/>
      <c r="L396" s="41">
        <f>SUBTOTAL(109,L397:L561)</f>
        <v>18813.330000000002</v>
      </c>
      <c r="M396" s="41"/>
      <c r="N396" s="41">
        <f>SUBTOTAL(109,N397:N561)</f>
        <v>176794.75000000006</v>
      </c>
    </row>
    <row r="397" spans="1:14" x14ac:dyDescent="0.25">
      <c r="A397" s="42" t="s">
        <v>767</v>
      </c>
      <c r="B397" s="53"/>
      <c r="C397" s="54"/>
      <c r="D397" s="54"/>
      <c r="E397" s="54" t="s">
        <v>363</v>
      </c>
      <c r="F397" s="43"/>
      <c r="G397" s="58"/>
      <c r="H397" s="44" t="s">
        <v>26</v>
      </c>
      <c r="I397" s="45"/>
      <c r="J397" s="45">
        <f>SUBTOTAL(109,J398:J487)</f>
        <v>112668.67999999998</v>
      </c>
      <c r="K397" s="45"/>
      <c r="L397" s="45">
        <f>SUBTOTAL(109,L398:L487)</f>
        <v>13062.060000000001</v>
      </c>
      <c r="M397" s="45"/>
      <c r="N397" s="45">
        <f>SUBTOTAL(109,N398:N487)</f>
        <v>125730.78999999998</v>
      </c>
    </row>
    <row r="398" spans="1:14" x14ac:dyDescent="0.25">
      <c r="A398" s="14" t="s">
        <v>768</v>
      </c>
      <c r="B398" s="55"/>
      <c r="C398" s="56"/>
      <c r="D398" s="56"/>
      <c r="E398" s="56" t="s">
        <v>769</v>
      </c>
      <c r="F398" s="15"/>
      <c r="G398" s="60"/>
      <c r="H398" s="35" t="s">
        <v>26</v>
      </c>
      <c r="I398" s="16"/>
      <c r="J398" s="16">
        <f>SUBTOTAL(109,J399:J408)</f>
        <v>4721.3300000000008</v>
      </c>
      <c r="K398" s="16"/>
      <c r="L398" s="16">
        <f>SUBTOTAL(109,L399:L408)</f>
        <v>3972.94</v>
      </c>
      <c r="M398" s="16"/>
      <c r="N398" s="16">
        <f>SUBTOTAL(109,N399:N408)</f>
        <v>8694.32</v>
      </c>
    </row>
    <row r="399" spans="1:14" ht="37.5" x14ac:dyDescent="0.25">
      <c r="A399" s="1" t="s">
        <v>770</v>
      </c>
      <c r="B399" s="3" t="s">
        <v>59</v>
      </c>
      <c r="C399" s="3" t="s">
        <v>60</v>
      </c>
      <c r="D399" s="3" t="s">
        <v>771</v>
      </c>
      <c r="E399" s="8" t="s">
        <v>772</v>
      </c>
      <c r="F399" s="10" t="s">
        <v>75</v>
      </c>
      <c r="G399" s="61">
        <v>32.94</v>
      </c>
      <c r="H399" s="36">
        <v>0.30199999999999999</v>
      </c>
      <c r="I399" s="12">
        <v>28.19</v>
      </c>
      <c r="J399" s="12">
        <f t="shared" ref="J399:J408" si="54">TRUNC(G399*TRUNC(I399, 2), 2)</f>
        <v>928.57</v>
      </c>
      <c r="K399" s="12">
        <v>21.75</v>
      </c>
      <c r="L399" s="12">
        <f t="shared" ref="L399:L408" si="55">TRUNC(G399*TRUNC(K399, 2), 2)</f>
        <v>716.44</v>
      </c>
      <c r="M399" s="12">
        <v>49.94</v>
      </c>
      <c r="N399" s="12">
        <f t="shared" ref="N399:N408" si="56">TRUNC(G399*TRUNC(M399, 2), 2)</f>
        <v>1645.02</v>
      </c>
    </row>
    <row r="400" spans="1:14" ht="37.5" x14ac:dyDescent="0.25">
      <c r="A400" s="2" t="s">
        <v>773</v>
      </c>
      <c r="B400" s="4" t="s">
        <v>59</v>
      </c>
      <c r="C400" s="4" t="s">
        <v>60</v>
      </c>
      <c r="D400" s="4" t="s">
        <v>774</v>
      </c>
      <c r="E400" s="9" t="s">
        <v>775</v>
      </c>
      <c r="F400" s="11" t="s">
        <v>75</v>
      </c>
      <c r="G400" s="62">
        <v>12.41</v>
      </c>
      <c r="H400" s="37">
        <v>0.30199999999999999</v>
      </c>
      <c r="I400" s="13">
        <v>20.3</v>
      </c>
      <c r="J400" s="13">
        <f t="shared" si="54"/>
        <v>251.92</v>
      </c>
      <c r="K400" s="13">
        <v>15.57</v>
      </c>
      <c r="L400" s="13">
        <f t="shared" si="55"/>
        <v>193.22</v>
      </c>
      <c r="M400" s="13">
        <v>35.869999999999997</v>
      </c>
      <c r="N400" s="13">
        <f t="shared" si="56"/>
        <v>445.14</v>
      </c>
    </row>
    <row r="401" spans="1:14" ht="25" x14ac:dyDescent="0.25">
      <c r="A401" s="1" t="s">
        <v>776</v>
      </c>
      <c r="B401" s="3" t="s">
        <v>59</v>
      </c>
      <c r="C401" s="3" t="s">
        <v>60</v>
      </c>
      <c r="D401" s="3" t="s">
        <v>777</v>
      </c>
      <c r="E401" s="8" t="s">
        <v>778</v>
      </c>
      <c r="F401" s="10" t="s">
        <v>75</v>
      </c>
      <c r="G401" s="61">
        <v>5.04</v>
      </c>
      <c r="H401" s="36">
        <v>0.30199999999999999</v>
      </c>
      <c r="I401" s="12">
        <v>58.09</v>
      </c>
      <c r="J401" s="12">
        <f t="shared" si="54"/>
        <v>292.77</v>
      </c>
      <c r="K401" s="12">
        <v>10.95</v>
      </c>
      <c r="L401" s="12">
        <f t="shared" si="55"/>
        <v>55.18</v>
      </c>
      <c r="M401" s="12">
        <v>69.040000000000006</v>
      </c>
      <c r="N401" s="12">
        <f t="shared" si="56"/>
        <v>347.96</v>
      </c>
    </row>
    <row r="402" spans="1:14" ht="25" x14ac:dyDescent="0.25">
      <c r="A402" s="2" t="s">
        <v>779</v>
      </c>
      <c r="B402" s="4" t="s">
        <v>59</v>
      </c>
      <c r="C402" s="4" t="s">
        <v>60</v>
      </c>
      <c r="D402" s="4" t="s">
        <v>780</v>
      </c>
      <c r="E402" s="9" t="s">
        <v>781</v>
      </c>
      <c r="F402" s="11" t="s">
        <v>75</v>
      </c>
      <c r="G402" s="62">
        <v>8.09</v>
      </c>
      <c r="H402" s="37">
        <v>0.30199999999999999</v>
      </c>
      <c r="I402" s="13">
        <v>22</v>
      </c>
      <c r="J402" s="13">
        <f t="shared" si="54"/>
        <v>177.98</v>
      </c>
      <c r="K402" s="13">
        <v>10.96</v>
      </c>
      <c r="L402" s="13">
        <f t="shared" si="55"/>
        <v>88.66</v>
      </c>
      <c r="M402" s="13">
        <v>32.96</v>
      </c>
      <c r="N402" s="13">
        <f t="shared" si="56"/>
        <v>266.64</v>
      </c>
    </row>
    <row r="403" spans="1:14" ht="37.5" x14ac:dyDescent="0.25">
      <c r="A403" s="1" t="s">
        <v>782</v>
      </c>
      <c r="B403" s="3" t="s">
        <v>59</v>
      </c>
      <c r="C403" s="3" t="s">
        <v>60</v>
      </c>
      <c r="D403" s="3" t="s">
        <v>771</v>
      </c>
      <c r="E403" s="8" t="s">
        <v>772</v>
      </c>
      <c r="F403" s="10" t="s">
        <v>75</v>
      </c>
      <c r="G403" s="61">
        <v>70.86</v>
      </c>
      <c r="H403" s="36">
        <v>0.30199999999999999</v>
      </c>
      <c r="I403" s="12">
        <v>28.19</v>
      </c>
      <c r="J403" s="12">
        <f t="shared" si="54"/>
        <v>1997.54</v>
      </c>
      <c r="K403" s="12">
        <v>21.75</v>
      </c>
      <c r="L403" s="12">
        <f t="shared" si="55"/>
        <v>1541.2</v>
      </c>
      <c r="M403" s="12">
        <v>49.94</v>
      </c>
      <c r="N403" s="12">
        <f t="shared" si="56"/>
        <v>3538.74</v>
      </c>
    </row>
    <row r="404" spans="1:14" ht="37.5" x14ac:dyDescent="0.25">
      <c r="A404" s="2" t="s">
        <v>783</v>
      </c>
      <c r="B404" s="4" t="s">
        <v>59</v>
      </c>
      <c r="C404" s="4" t="s">
        <v>60</v>
      </c>
      <c r="D404" s="4" t="s">
        <v>774</v>
      </c>
      <c r="E404" s="9" t="s">
        <v>775</v>
      </c>
      <c r="F404" s="11" t="s">
        <v>75</v>
      </c>
      <c r="G404" s="62">
        <v>6.22</v>
      </c>
      <c r="H404" s="37">
        <v>0.30199999999999999</v>
      </c>
      <c r="I404" s="13">
        <v>20.3</v>
      </c>
      <c r="J404" s="13">
        <f t="shared" si="54"/>
        <v>126.26</v>
      </c>
      <c r="K404" s="13">
        <v>15.57</v>
      </c>
      <c r="L404" s="13">
        <f t="shared" si="55"/>
        <v>96.84</v>
      </c>
      <c r="M404" s="13">
        <v>35.869999999999997</v>
      </c>
      <c r="N404" s="13">
        <f t="shared" si="56"/>
        <v>223.11</v>
      </c>
    </row>
    <row r="405" spans="1:14" ht="37.5" x14ac:dyDescent="0.25">
      <c r="A405" s="1" t="s">
        <v>784</v>
      </c>
      <c r="B405" s="3" t="s">
        <v>59</v>
      </c>
      <c r="C405" s="3" t="s">
        <v>60</v>
      </c>
      <c r="D405" s="3" t="s">
        <v>785</v>
      </c>
      <c r="E405" s="8" t="s">
        <v>786</v>
      </c>
      <c r="F405" s="10" t="s">
        <v>75</v>
      </c>
      <c r="G405" s="61">
        <v>1.02</v>
      </c>
      <c r="H405" s="36">
        <v>0.30199999999999999</v>
      </c>
      <c r="I405" s="12">
        <v>26</v>
      </c>
      <c r="J405" s="12">
        <f t="shared" si="54"/>
        <v>26.52</v>
      </c>
      <c r="K405" s="12">
        <v>18.670000000000002</v>
      </c>
      <c r="L405" s="12">
        <f t="shared" si="55"/>
        <v>19.04</v>
      </c>
      <c r="M405" s="12">
        <v>44.67</v>
      </c>
      <c r="N405" s="12">
        <f t="shared" si="56"/>
        <v>45.56</v>
      </c>
    </row>
    <row r="406" spans="1:14" ht="25" x14ac:dyDescent="0.25">
      <c r="A406" s="2" t="s">
        <v>787</v>
      </c>
      <c r="B406" s="4" t="s">
        <v>59</v>
      </c>
      <c r="C406" s="4" t="s">
        <v>60</v>
      </c>
      <c r="D406" s="4" t="s">
        <v>788</v>
      </c>
      <c r="E406" s="9" t="s">
        <v>789</v>
      </c>
      <c r="F406" s="11" t="s">
        <v>75</v>
      </c>
      <c r="G406" s="62">
        <v>65.94</v>
      </c>
      <c r="H406" s="37">
        <v>0.30199999999999999</v>
      </c>
      <c r="I406" s="13">
        <v>12.04</v>
      </c>
      <c r="J406" s="13">
        <f t="shared" si="54"/>
        <v>793.91</v>
      </c>
      <c r="K406" s="13">
        <v>18.600000000000001</v>
      </c>
      <c r="L406" s="13">
        <f t="shared" si="55"/>
        <v>1226.48</v>
      </c>
      <c r="M406" s="13">
        <v>30.64</v>
      </c>
      <c r="N406" s="13">
        <f t="shared" si="56"/>
        <v>2020.4</v>
      </c>
    </row>
    <row r="407" spans="1:14" ht="25" x14ac:dyDescent="0.25">
      <c r="A407" s="1" t="s">
        <v>790</v>
      </c>
      <c r="B407" s="3" t="s">
        <v>68</v>
      </c>
      <c r="C407" s="3" t="s">
        <v>60</v>
      </c>
      <c r="D407" s="3" t="s">
        <v>791</v>
      </c>
      <c r="E407" s="8" t="s">
        <v>792</v>
      </c>
      <c r="F407" s="10" t="s">
        <v>75</v>
      </c>
      <c r="G407" s="61">
        <v>1.0900000000000001</v>
      </c>
      <c r="H407" s="36">
        <v>0.30199999999999999</v>
      </c>
      <c r="I407" s="12">
        <v>26.86</v>
      </c>
      <c r="J407" s="12">
        <f t="shared" si="54"/>
        <v>29.27</v>
      </c>
      <c r="K407" s="12">
        <v>21.53</v>
      </c>
      <c r="L407" s="12">
        <f t="shared" si="55"/>
        <v>23.46</v>
      </c>
      <c r="M407" s="12">
        <v>48.39</v>
      </c>
      <c r="N407" s="12">
        <f t="shared" si="56"/>
        <v>52.74</v>
      </c>
    </row>
    <row r="408" spans="1:14" ht="25" x14ac:dyDescent="0.25">
      <c r="A408" s="2" t="s">
        <v>793</v>
      </c>
      <c r="B408" s="4" t="s">
        <v>59</v>
      </c>
      <c r="C408" s="4" t="s">
        <v>60</v>
      </c>
      <c r="D408" s="4" t="s">
        <v>794</v>
      </c>
      <c r="E408" s="9" t="s">
        <v>795</v>
      </c>
      <c r="F408" s="11" t="s">
        <v>75</v>
      </c>
      <c r="G408" s="62">
        <v>6.18</v>
      </c>
      <c r="H408" s="37">
        <v>0.30199999999999999</v>
      </c>
      <c r="I408" s="13">
        <v>15.629999999999999</v>
      </c>
      <c r="J408" s="13">
        <f t="shared" si="54"/>
        <v>96.59</v>
      </c>
      <c r="K408" s="13">
        <v>2.0099999999999998</v>
      </c>
      <c r="L408" s="13">
        <f t="shared" si="55"/>
        <v>12.42</v>
      </c>
      <c r="M408" s="13">
        <v>17.64</v>
      </c>
      <c r="N408" s="13">
        <f t="shared" si="56"/>
        <v>109.01</v>
      </c>
    </row>
    <row r="409" spans="1:14" x14ac:dyDescent="0.25">
      <c r="A409" s="14" t="s">
        <v>796</v>
      </c>
      <c r="B409" s="55"/>
      <c r="C409" s="56"/>
      <c r="D409" s="56"/>
      <c r="E409" s="56" t="s">
        <v>797</v>
      </c>
      <c r="F409" s="15"/>
      <c r="G409" s="60"/>
      <c r="H409" s="35" t="s">
        <v>26</v>
      </c>
      <c r="I409" s="16"/>
      <c r="J409" s="16">
        <f>SUBTOTAL(109,J410:J437)</f>
        <v>2108.56</v>
      </c>
      <c r="K409" s="16"/>
      <c r="L409" s="16">
        <f>SUBTOTAL(109,L410:L437)</f>
        <v>730.83999999999992</v>
      </c>
      <c r="M409" s="16"/>
      <c r="N409" s="16">
        <f>SUBTOTAL(109,N410:N437)</f>
        <v>2839.3999999999996</v>
      </c>
    </row>
    <row r="410" spans="1:14" ht="25" x14ac:dyDescent="0.25">
      <c r="A410" s="1" t="s">
        <v>798</v>
      </c>
      <c r="B410" s="3" t="s">
        <v>59</v>
      </c>
      <c r="C410" s="3" t="s">
        <v>250</v>
      </c>
      <c r="D410" s="3" t="s">
        <v>799</v>
      </c>
      <c r="E410" s="8" t="s">
        <v>800</v>
      </c>
      <c r="F410" s="10" t="s">
        <v>80</v>
      </c>
      <c r="G410" s="61">
        <v>1</v>
      </c>
      <c r="H410" s="36">
        <v>0.30199999999999999</v>
      </c>
      <c r="I410" s="12">
        <v>10.35</v>
      </c>
      <c r="J410" s="12">
        <f t="shared" ref="J410:J437" si="57">TRUNC(G410*TRUNC(I410, 2), 2)</f>
        <v>10.35</v>
      </c>
      <c r="K410" s="12">
        <v>0</v>
      </c>
      <c r="L410" s="12">
        <f t="shared" ref="L410:L437" si="58">TRUNC(G410*TRUNC(K410, 2), 2)</f>
        <v>0</v>
      </c>
      <c r="M410" s="12">
        <v>10.35</v>
      </c>
      <c r="N410" s="12">
        <f t="shared" ref="N410:N437" si="59">TRUNC(G410*TRUNC(M410, 2), 2)</f>
        <v>10.35</v>
      </c>
    </row>
    <row r="411" spans="1:14" x14ac:dyDescent="0.25">
      <c r="A411" s="2" t="s">
        <v>801</v>
      </c>
      <c r="B411" s="4" t="s">
        <v>59</v>
      </c>
      <c r="C411" s="4" t="s">
        <v>250</v>
      </c>
      <c r="D411" s="4" t="s">
        <v>802</v>
      </c>
      <c r="E411" s="9" t="s">
        <v>803</v>
      </c>
      <c r="F411" s="11" t="s">
        <v>80</v>
      </c>
      <c r="G411" s="62">
        <v>1</v>
      </c>
      <c r="H411" s="37">
        <v>0.30199999999999999</v>
      </c>
      <c r="I411" s="13">
        <v>217.96</v>
      </c>
      <c r="J411" s="13">
        <f t="shared" si="57"/>
        <v>217.96</v>
      </c>
      <c r="K411" s="13">
        <v>0</v>
      </c>
      <c r="L411" s="13">
        <f t="shared" si="58"/>
        <v>0</v>
      </c>
      <c r="M411" s="13">
        <v>217.96</v>
      </c>
      <c r="N411" s="13">
        <f t="shared" si="59"/>
        <v>217.96</v>
      </c>
    </row>
    <row r="412" spans="1:14" ht="25" x14ac:dyDescent="0.25">
      <c r="A412" s="1" t="s">
        <v>804</v>
      </c>
      <c r="B412" s="3" t="s">
        <v>59</v>
      </c>
      <c r="C412" s="3" t="s">
        <v>250</v>
      </c>
      <c r="D412" s="3" t="s">
        <v>805</v>
      </c>
      <c r="E412" s="8" t="s">
        <v>806</v>
      </c>
      <c r="F412" s="10" t="s">
        <v>80</v>
      </c>
      <c r="G412" s="61">
        <v>7</v>
      </c>
      <c r="H412" s="36">
        <v>0.30199999999999999</v>
      </c>
      <c r="I412" s="12">
        <v>3.04</v>
      </c>
      <c r="J412" s="12">
        <f t="shared" si="57"/>
        <v>21.28</v>
      </c>
      <c r="K412" s="12">
        <v>0</v>
      </c>
      <c r="L412" s="12">
        <f t="shared" si="58"/>
        <v>0</v>
      </c>
      <c r="M412" s="12">
        <v>3.04</v>
      </c>
      <c r="N412" s="12">
        <f t="shared" si="59"/>
        <v>21.28</v>
      </c>
    </row>
    <row r="413" spans="1:14" x14ac:dyDescent="0.25">
      <c r="A413" s="2" t="s">
        <v>807</v>
      </c>
      <c r="B413" s="4" t="s">
        <v>59</v>
      </c>
      <c r="C413" s="4" t="s">
        <v>250</v>
      </c>
      <c r="D413" s="4" t="s">
        <v>808</v>
      </c>
      <c r="E413" s="9" t="s">
        <v>809</v>
      </c>
      <c r="F413" s="11" t="s">
        <v>80</v>
      </c>
      <c r="G413" s="62">
        <v>7</v>
      </c>
      <c r="H413" s="37">
        <v>0.30199999999999999</v>
      </c>
      <c r="I413" s="13">
        <v>15.06</v>
      </c>
      <c r="J413" s="13">
        <f t="shared" si="57"/>
        <v>105.42</v>
      </c>
      <c r="K413" s="13">
        <v>0</v>
      </c>
      <c r="L413" s="13">
        <f t="shared" si="58"/>
        <v>0</v>
      </c>
      <c r="M413" s="13">
        <v>15.06</v>
      </c>
      <c r="N413" s="13">
        <f t="shared" si="59"/>
        <v>105.42</v>
      </c>
    </row>
    <row r="414" spans="1:14" ht="25" x14ac:dyDescent="0.25">
      <c r="A414" s="1" t="s">
        <v>810</v>
      </c>
      <c r="B414" s="3" t="s">
        <v>59</v>
      </c>
      <c r="C414" s="3" t="s">
        <v>250</v>
      </c>
      <c r="D414" s="3" t="s">
        <v>811</v>
      </c>
      <c r="E414" s="8" t="s">
        <v>812</v>
      </c>
      <c r="F414" s="10" t="s">
        <v>80</v>
      </c>
      <c r="G414" s="61">
        <v>17</v>
      </c>
      <c r="H414" s="36">
        <v>0.30199999999999999</v>
      </c>
      <c r="I414" s="12">
        <v>4.32</v>
      </c>
      <c r="J414" s="12">
        <f t="shared" si="57"/>
        <v>73.44</v>
      </c>
      <c r="K414" s="12">
        <v>0</v>
      </c>
      <c r="L414" s="12">
        <f t="shared" si="58"/>
        <v>0</v>
      </c>
      <c r="M414" s="12">
        <v>4.32</v>
      </c>
      <c r="N414" s="12">
        <f t="shared" si="59"/>
        <v>73.44</v>
      </c>
    </row>
    <row r="415" spans="1:14" ht="25" x14ac:dyDescent="0.25">
      <c r="A415" s="2" t="s">
        <v>813</v>
      </c>
      <c r="B415" s="4" t="s">
        <v>59</v>
      </c>
      <c r="C415" s="4" t="s">
        <v>250</v>
      </c>
      <c r="D415" s="4" t="s">
        <v>805</v>
      </c>
      <c r="E415" s="9" t="s">
        <v>806</v>
      </c>
      <c r="F415" s="11" t="s">
        <v>80</v>
      </c>
      <c r="G415" s="62">
        <v>16</v>
      </c>
      <c r="H415" s="37">
        <v>0.30199999999999999</v>
      </c>
      <c r="I415" s="13">
        <v>3.04</v>
      </c>
      <c r="J415" s="13">
        <f t="shared" si="57"/>
        <v>48.64</v>
      </c>
      <c r="K415" s="13">
        <v>0</v>
      </c>
      <c r="L415" s="13">
        <f t="shared" si="58"/>
        <v>0</v>
      </c>
      <c r="M415" s="13">
        <v>3.04</v>
      </c>
      <c r="N415" s="13">
        <f t="shared" si="59"/>
        <v>48.64</v>
      </c>
    </row>
    <row r="416" spans="1:14" ht="25" x14ac:dyDescent="0.25">
      <c r="A416" s="1" t="s">
        <v>814</v>
      </c>
      <c r="B416" s="3" t="s">
        <v>59</v>
      </c>
      <c r="C416" s="3" t="s">
        <v>250</v>
      </c>
      <c r="D416" s="3" t="s">
        <v>815</v>
      </c>
      <c r="E416" s="8" t="s">
        <v>816</v>
      </c>
      <c r="F416" s="10" t="s">
        <v>80</v>
      </c>
      <c r="G416" s="61">
        <v>4</v>
      </c>
      <c r="H416" s="36">
        <v>0.30199999999999999</v>
      </c>
      <c r="I416" s="12">
        <v>8.65</v>
      </c>
      <c r="J416" s="12">
        <f t="shared" si="57"/>
        <v>34.6</v>
      </c>
      <c r="K416" s="12">
        <v>0</v>
      </c>
      <c r="L416" s="12">
        <f t="shared" si="58"/>
        <v>0</v>
      </c>
      <c r="M416" s="12">
        <v>8.65</v>
      </c>
      <c r="N416" s="12">
        <f t="shared" si="59"/>
        <v>34.6</v>
      </c>
    </row>
    <row r="417" spans="1:14" ht="37.5" x14ac:dyDescent="0.25">
      <c r="A417" s="2" t="s">
        <v>817</v>
      </c>
      <c r="B417" s="4" t="s">
        <v>59</v>
      </c>
      <c r="C417" s="4" t="s">
        <v>60</v>
      </c>
      <c r="D417" s="4" t="s">
        <v>818</v>
      </c>
      <c r="E417" s="9" t="s">
        <v>819</v>
      </c>
      <c r="F417" s="11" t="s">
        <v>80</v>
      </c>
      <c r="G417" s="62">
        <v>1</v>
      </c>
      <c r="H417" s="37">
        <v>0.30199999999999999</v>
      </c>
      <c r="I417" s="13">
        <v>27.200000000000003</v>
      </c>
      <c r="J417" s="13">
        <f t="shared" si="57"/>
        <v>27.2</v>
      </c>
      <c r="K417" s="13">
        <v>9.42</v>
      </c>
      <c r="L417" s="13">
        <f t="shared" si="58"/>
        <v>9.42</v>
      </c>
      <c r="M417" s="13">
        <v>36.619999999999997</v>
      </c>
      <c r="N417" s="13">
        <f t="shared" si="59"/>
        <v>36.619999999999997</v>
      </c>
    </row>
    <row r="418" spans="1:14" ht="37.5" x14ac:dyDescent="0.25">
      <c r="A418" s="1" t="s">
        <v>820</v>
      </c>
      <c r="B418" s="3" t="s">
        <v>59</v>
      </c>
      <c r="C418" s="3" t="s">
        <v>60</v>
      </c>
      <c r="D418" s="3" t="s">
        <v>821</v>
      </c>
      <c r="E418" s="8" t="s">
        <v>822</v>
      </c>
      <c r="F418" s="10" t="s">
        <v>80</v>
      </c>
      <c r="G418" s="61">
        <v>9</v>
      </c>
      <c r="H418" s="36">
        <v>0.30199999999999999</v>
      </c>
      <c r="I418" s="12">
        <v>7.55</v>
      </c>
      <c r="J418" s="12">
        <f t="shared" si="57"/>
        <v>67.95</v>
      </c>
      <c r="K418" s="12">
        <v>6.22</v>
      </c>
      <c r="L418" s="12">
        <f t="shared" si="58"/>
        <v>55.98</v>
      </c>
      <c r="M418" s="12">
        <v>13.77</v>
      </c>
      <c r="N418" s="12">
        <f t="shared" si="59"/>
        <v>123.93</v>
      </c>
    </row>
    <row r="419" spans="1:14" ht="37.5" x14ac:dyDescent="0.25">
      <c r="A419" s="2" t="s">
        <v>823</v>
      </c>
      <c r="B419" s="4" t="s">
        <v>59</v>
      </c>
      <c r="C419" s="4" t="s">
        <v>60</v>
      </c>
      <c r="D419" s="4" t="s">
        <v>824</v>
      </c>
      <c r="E419" s="9" t="s">
        <v>825</v>
      </c>
      <c r="F419" s="11" t="s">
        <v>80</v>
      </c>
      <c r="G419" s="62">
        <v>4</v>
      </c>
      <c r="H419" s="37">
        <v>0.30199999999999999</v>
      </c>
      <c r="I419" s="13">
        <v>13.49</v>
      </c>
      <c r="J419" s="13">
        <f t="shared" si="57"/>
        <v>53.96</v>
      </c>
      <c r="K419" s="13">
        <v>6.74</v>
      </c>
      <c r="L419" s="13">
        <f t="shared" si="58"/>
        <v>26.96</v>
      </c>
      <c r="M419" s="13">
        <v>20.23</v>
      </c>
      <c r="N419" s="13">
        <f t="shared" si="59"/>
        <v>80.92</v>
      </c>
    </row>
    <row r="420" spans="1:14" ht="37.5" x14ac:dyDescent="0.25">
      <c r="A420" s="1" t="s">
        <v>826</v>
      </c>
      <c r="B420" s="3" t="s">
        <v>59</v>
      </c>
      <c r="C420" s="3" t="s">
        <v>60</v>
      </c>
      <c r="D420" s="3" t="s">
        <v>827</v>
      </c>
      <c r="E420" s="8" t="s">
        <v>828</v>
      </c>
      <c r="F420" s="10" t="s">
        <v>80</v>
      </c>
      <c r="G420" s="61">
        <v>1</v>
      </c>
      <c r="H420" s="36">
        <v>0.30199999999999999</v>
      </c>
      <c r="I420" s="12">
        <v>22.37</v>
      </c>
      <c r="J420" s="12">
        <f t="shared" si="57"/>
        <v>22.37</v>
      </c>
      <c r="K420" s="12">
        <v>8.08</v>
      </c>
      <c r="L420" s="12">
        <f t="shared" si="58"/>
        <v>8.08</v>
      </c>
      <c r="M420" s="12">
        <v>30.45</v>
      </c>
      <c r="N420" s="12">
        <f t="shared" si="59"/>
        <v>30.45</v>
      </c>
    </row>
    <row r="421" spans="1:14" ht="37.5" x14ac:dyDescent="0.25">
      <c r="A421" s="2" t="s">
        <v>829</v>
      </c>
      <c r="B421" s="4" t="s">
        <v>59</v>
      </c>
      <c r="C421" s="4" t="s">
        <v>60</v>
      </c>
      <c r="D421" s="4" t="s">
        <v>830</v>
      </c>
      <c r="E421" s="9" t="s">
        <v>831</v>
      </c>
      <c r="F421" s="11" t="s">
        <v>80</v>
      </c>
      <c r="G421" s="62">
        <v>5</v>
      </c>
      <c r="H421" s="37">
        <v>0.30199999999999999</v>
      </c>
      <c r="I421" s="13">
        <v>53.77</v>
      </c>
      <c r="J421" s="13">
        <f t="shared" si="57"/>
        <v>268.85000000000002</v>
      </c>
      <c r="K421" s="13">
        <v>12.56</v>
      </c>
      <c r="L421" s="13">
        <f t="shared" si="58"/>
        <v>62.8</v>
      </c>
      <c r="M421" s="13">
        <v>66.33</v>
      </c>
      <c r="N421" s="13">
        <f t="shared" si="59"/>
        <v>331.65</v>
      </c>
    </row>
    <row r="422" spans="1:14" x14ac:dyDescent="0.25">
      <c r="A422" s="1" t="s">
        <v>832</v>
      </c>
      <c r="B422" s="3" t="s">
        <v>59</v>
      </c>
      <c r="C422" s="3" t="s">
        <v>250</v>
      </c>
      <c r="D422" s="3" t="s">
        <v>833</v>
      </c>
      <c r="E422" s="8" t="s">
        <v>834</v>
      </c>
      <c r="F422" s="10" t="s">
        <v>80</v>
      </c>
      <c r="G422" s="61">
        <v>4</v>
      </c>
      <c r="H422" s="36">
        <v>0.30199999999999999</v>
      </c>
      <c r="I422" s="12">
        <v>11.75</v>
      </c>
      <c r="J422" s="12">
        <f t="shared" si="57"/>
        <v>47</v>
      </c>
      <c r="K422" s="12">
        <v>0</v>
      </c>
      <c r="L422" s="12">
        <f t="shared" si="58"/>
        <v>0</v>
      </c>
      <c r="M422" s="12">
        <v>11.75</v>
      </c>
      <c r="N422" s="12">
        <f t="shared" si="59"/>
        <v>47</v>
      </c>
    </row>
    <row r="423" spans="1:14" x14ac:dyDescent="0.25">
      <c r="A423" s="2" t="s">
        <v>835</v>
      </c>
      <c r="B423" s="4" t="s">
        <v>59</v>
      </c>
      <c r="C423" s="4" t="s">
        <v>250</v>
      </c>
      <c r="D423" s="4" t="s">
        <v>836</v>
      </c>
      <c r="E423" s="9" t="s">
        <v>837</v>
      </c>
      <c r="F423" s="11" t="s">
        <v>80</v>
      </c>
      <c r="G423" s="62">
        <v>2</v>
      </c>
      <c r="H423" s="37">
        <v>0.30199999999999999</v>
      </c>
      <c r="I423" s="13">
        <v>13.63</v>
      </c>
      <c r="J423" s="13">
        <f t="shared" si="57"/>
        <v>27.26</v>
      </c>
      <c r="K423" s="13">
        <v>0</v>
      </c>
      <c r="L423" s="13">
        <f t="shared" si="58"/>
        <v>0</v>
      </c>
      <c r="M423" s="13">
        <v>13.63</v>
      </c>
      <c r="N423" s="13">
        <f t="shared" si="59"/>
        <v>27.26</v>
      </c>
    </row>
    <row r="424" spans="1:14" x14ac:dyDescent="0.25">
      <c r="A424" s="1" t="s">
        <v>838</v>
      </c>
      <c r="B424" s="3" t="s">
        <v>59</v>
      </c>
      <c r="C424" s="3" t="s">
        <v>250</v>
      </c>
      <c r="D424" s="3" t="s">
        <v>839</v>
      </c>
      <c r="E424" s="8" t="s">
        <v>840</v>
      </c>
      <c r="F424" s="10" t="s">
        <v>80</v>
      </c>
      <c r="G424" s="61">
        <v>4</v>
      </c>
      <c r="H424" s="36">
        <v>0.30199999999999999</v>
      </c>
      <c r="I424" s="12">
        <v>27.51</v>
      </c>
      <c r="J424" s="12">
        <f t="shared" si="57"/>
        <v>110.04</v>
      </c>
      <c r="K424" s="12">
        <v>0</v>
      </c>
      <c r="L424" s="12">
        <f t="shared" si="58"/>
        <v>0</v>
      </c>
      <c r="M424" s="12">
        <v>27.51</v>
      </c>
      <c r="N424" s="12">
        <f t="shared" si="59"/>
        <v>110.04</v>
      </c>
    </row>
    <row r="425" spans="1:14" ht="37.5" x14ac:dyDescent="0.25">
      <c r="A425" s="2" t="s">
        <v>841</v>
      </c>
      <c r="B425" s="4" t="s">
        <v>68</v>
      </c>
      <c r="C425" s="4" t="s">
        <v>60</v>
      </c>
      <c r="D425" s="4" t="s">
        <v>842</v>
      </c>
      <c r="E425" s="9" t="s">
        <v>843</v>
      </c>
      <c r="F425" s="11" t="s">
        <v>80</v>
      </c>
      <c r="G425" s="62">
        <v>1</v>
      </c>
      <c r="H425" s="37">
        <v>0.30199999999999999</v>
      </c>
      <c r="I425" s="13">
        <v>32.56</v>
      </c>
      <c r="J425" s="13">
        <f t="shared" si="57"/>
        <v>32.56</v>
      </c>
      <c r="K425" s="13">
        <v>8.32</v>
      </c>
      <c r="L425" s="13">
        <f t="shared" si="58"/>
        <v>8.32</v>
      </c>
      <c r="M425" s="13">
        <v>40.880000000000003</v>
      </c>
      <c r="N425" s="13">
        <f t="shared" si="59"/>
        <v>40.880000000000003</v>
      </c>
    </row>
    <row r="426" spans="1:14" ht="25" x14ac:dyDescent="0.25">
      <c r="A426" s="1" t="s">
        <v>844</v>
      </c>
      <c r="B426" s="3" t="s">
        <v>59</v>
      </c>
      <c r="C426" s="3" t="s">
        <v>60</v>
      </c>
      <c r="D426" s="3" t="s">
        <v>845</v>
      </c>
      <c r="E426" s="8" t="s">
        <v>846</v>
      </c>
      <c r="F426" s="10" t="s">
        <v>80</v>
      </c>
      <c r="G426" s="61">
        <v>30</v>
      </c>
      <c r="H426" s="36">
        <v>0.30199999999999999</v>
      </c>
      <c r="I426" s="12">
        <v>4.96</v>
      </c>
      <c r="J426" s="12">
        <f t="shared" si="57"/>
        <v>148.80000000000001</v>
      </c>
      <c r="K426" s="12">
        <v>7.42</v>
      </c>
      <c r="L426" s="12">
        <f t="shared" si="58"/>
        <v>222.6</v>
      </c>
      <c r="M426" s="12">
        <v>12.38</v>
      </c>
      <c r="N426" s="12">
        <f t="shared" si="59"/>
        <v>371.4</v>
      </c>
    </row>
    <row r="427" spans="1:14" ht="25" x14ac:dyDescent="0.25">
      <c r="A427" s="2" t="s">
        <v>847</v>
      </c>
      <c r="B427" s="4" t="s">
        <v>59</v>
      </c>
      <c r="C427" s="4" t="s">
        <v>60</v>
      </c>
      <c r="D427" s="4" t="s">
        <v>848</v>
      </c>
      <c r="E427" s="9" t="s">
        <v>849</v>
      </c>
      <c r="F427" s="11" t="s">
        <v>80</v>
      </c>
      <c r="G427" s="62">
        <v>10</v>
      </c>
      <c r="H427" s="37">
        <v>0.30199999999999999</v>
      </c>
      <c r="I427" s="13">
        <v>4.2</v>
      </c>
      <c r="J427" s="13">
        <f t="shared" si="57"/>
        <v>42</v>
      </c>
      <c r="K427" s="13">
        <v>4.95</v>
      </c>
      <c r="L427" s="13">
        <f t="shared" si="58"/>
        <v>49.5</v>
      </c>
      <c r="M427" s="13">
        <v>9.15</v>
      </c>
      <c r="N427" s="13">
        <f t="shared" si="59"/>
        <v>91.5</v>
      </c>
    </row>
    <row r="428" spans="1:14" ht="25" x14ac:dyDescent="0.25">
      <c r="A428" s="1" t="s">
        <v>850</v>
      </c>
      <c r="B428" s="3" t="s">
        <v>59</v>
      </c>
      <c r="C428" s="3" t="s">
        <v>60</v>
      </c>
      <c r="D428" s="3" t="s">
        <v>851</v>
      </c>
      <c r="E428" s="8" t="s">
        <v>852</v>
      </c>
      <c r="F428" s="10" t="s">
        <v>80</v>
      </c>
      <c r="G428" s="61">
        <v>25</v>
      </c>
      <c r="H428" s="36">
        <v>0.30199999999999999</v>
      </c>
      <c r="I428" s="12">
        <v>7.16</v>
      </c>
      <c r="J428" s="12">
        <f t="shared" si="57"/>
        <v>179</v>
      </c>
      <c r="K428" s="12">
        <v>9.9</v>
      </c>
      <c r="L428" s="12">
        <f t="shared" si="58"/>
        <v>247.5</v>
      </c>
      <c r="M428" s="12">
        <v>17.059999999999999</v>
      </c>
      <c r="N428" s="12">
        <f t="shared" si="59"/>
        <v>426.5</v>
      </c>
    </row>
    <row r="429" spans="1:14" ht="25" x14ac:dyDescent="0.25">
      <c r="A429" s="2" t="s">
        <v>853</v>
      </c>
      <c r="B429" s="4" t="s">
        <v>59</v>
      </c>
      <c r="C429" s="4" t="s">
        <v>250</v>
      </c>
      <c r="D429" s="4" t="s">
        <v>854</v>
      </c>
      <c r="E429" s="9" t="s">
        <v>855</v>
      </c>
      <c r="F429" s="11" t="s">
        <v>80</v>
      </c>
      <c r="G429" s="62">
        <v>1</v>
      </c>
      <c r="H429" s="37">
        <v>0.30199999999999999</v>
      </c>
      <c r="I429" s="13">
        <v>4.58</v>
      </c>
      <c r="J429" s="13">
        <f t="shared" si="57"/>
        <v>4.58</v>
      </c>
      <c r="K429" s="13">
        <v>0</v>
      </c>
      <c r="L429" s="13">
        <f t="shared" si="58"/>
        <v>0</v>
      </c>
      <c r="M429" s="13">
        <v>4.58</v>
      </c>
      <c r="N429" s="13">
        <f t="shared" si="59"/>
        <v>4.58</v>
      </c>
    </row>
    <row r="430" spans="1:14" x14ac:dyDescent="0.25">
      <c r="A430" s="1" t="s">
        <v>856</v>
      </c>
      <c r="B430" s="3" t="s">
        <v>59</v>
      </c>
      <c r="C430" s="3" t="s">
        <v>250</v>
      </c>
      <c r="D430" s="3" t="s">
        <v>857</v>
      </c>
      <c r="E430" s="8" t="s">
        <v>858</v>
      </c>
      <c r="F430" s="10" t="s">
        <v>80</v>
      </c>
      <c r="G430" s="61">
        <v>38</v>
      </c>
      <c r="H430" s="36">
        <v>0.30199999999999999</v>
      </c>
      <c r="I430" s="12">
        <v>2.2000000000000002</v>
      </c>
      <c r="J430" s="12">
        <f t="shared" si="57"/>
        <v>83.6</v>
      </c>
      <c r="K430" s="12">
        <v>0</v>
      </c>
      <c r="L430" s="12">
        <f t="shared" si="58"/>
        <v>0</v>
      </c>
      <c r="M430" s="12">
        <v>2.2000000000000002</v>
      </c>
      <c r="N430" s="12">
        <f t="shared" si="59"/>
        <v>83.6</v>
      </c>
    </row>
    <row r="431" spans="1:14" x14ac:dyDescent="0.25">
      <c r="A431" s="2" t="s">
        <v>859</v>
      </c>
      <c r="B431" s="4" t="s">
        <v>59</v>
      </c>
      <c r="C431" s="4" t="s">
        <v>250</v>
      </c>
      <c r="D431" s="4" t="s">
        <v>860</v>
      </c>
      <c r="E431" s="9" t="s">
        <v>861</v>
      </c>
      <c r="F431" s="11" t="s">
        <v>80</v>
      </c>
      <c r="G431" s="62">
        <v>4</v>
      </c>
      <c r="H431" s="37">
        <v>0.30199999999999999</v>
      </c>
      <c r="I431" s="13">
        <v>3.24</v>
      </c>
      <c r="J431" s="13">
        <f t="shared" si="57"/>
        <v>12.96</v>
      </c>
      <c r="K431" s="13">
        <v>0</v>
      </c>
      <c r="L431" s="13">
        <f t="shared" si="58"/>
        <v>0</v>
      </c>
      <c r="M431" s="13">
        <v>3.24</v>
      </c>
      <c r="N431" s="13">
        <f t="shared" si="59"/>
        <v>12.96</v>
      </c>
    </row>
    <row r="432" spans="1:14" ht="37.5" x14ac:dyDescent="0.25">
      <c r="A432" s="1" t="s">
        <v>862</v>
      </c>
      <c r="B432" s="3" t="s">
        <v>59</v>
      </c>
      <c r="C432" s="3" t="s">
        <v>60</v>
      </c>
      <c r="D432" s="3" t="s">
        <v>863</v>
      </c>
      <c r="E432" s="8" t="s">
        <v>864</v>
      </c>
      <c r="F432" s="10" t="s">
        <v>80</v>
      </c>
      <c r="G432" s="61">
        <v>3</v>
      </c>
      <c r="H432" s="36">
        <v>0.30199999999999999</v>
      </c>
      <c r="I432" s="12">
        <v>11.73</v>
      </c>
      <c r="J432" s="12">
        <f t="shared" si="57"/>
        <v>35.19</v>
      </c>
      <c r="K432" s="12">
        <v>1.68</v>
      </c>
      <c r="L432" s="12">
        <f t="shared" si="58"/>
        <v>5.04</v>
      </c>
      <c r="M432" s="12">
        <v>13.41</v>
      </c>
      <c r="N432" s="12">
        <f t="shared" si="59"/>
        <v>40.229999999999997</v>
      </c>
    </row>
    <row r="433" spans="1:14" ht="37.5" x14ac:dyDescent="0.25">
      <c r="A433" s="2" t="s">
        <v>865</v>
      </c>
      <c r="B433" s="4" t="s">
        <v>59</v>
      </c>
      <c r="C433" s="4" t="s">
        <v>60</v>
      </c>
      <c r="D433" s="4" t="s">
        <v>866</v>
      </c>
      <c r="E433" s="9" t="s">
        <v>867</v>
      </c>
      <c r="F433" s="11" t="s">
        <v>80</v>
      </c>
      <c r="G433" s="62">
        <v>10</v>
      </c>
      <c r="H433" s="37">
        <v>0.30199999999999999</v>
      </c>
      <c r="I433" s="13">
        <v>10.78</v>
      </c>
      <c r="J433" s="13">
        <f t="shared" si="57"/>
        <v>107.8</v>
      </c>
      <c r="K433" s="13">
        <v>1.68</v>
      </c>
      <c r="L433" s="13">
        <f t="shared" si="58"/>
        <v>16.8</v>
      </c>
      <c r="M433" s="13">
        <v>12.46</v>
      </c>
      <c r="N433" s="13">
        <f t="shared" si="59"/>
        <v>124.6</v>
      </c>
    </row>
    <row r="434" spans="1:14" x14ac:dyDescent="0.25">
      <c r="A434" s="1" t="s">
        <v>868</v>
      </c>
      <c r="B434" s="3" t="s">
        <v>59</v>
      </c>
      <c r="C434" s="3" t="s">
        <v>250</v>
      </c>
      <c r="D434" s="3" t="s">
        <v>839</v>
      </c>
      <c r="E434" s="8" t="s">
        <v>840</v>
      </c>
      <c r="F434" s="10" t="s">
        <v>80</v>
      </c>
      <c r="G434" s="61">
        <v>2</v>
      </c>
      <c r="H434" s="36">
        <v>0.30199999999999999</v>
      </c>
      <c r="I434" s="12">
        <v>27.51</v>
      </c>
      <c r="J434" s="12">
        <f t="shared" si="57"/>
        <v>55.02</v>
      </c>
      <c r="K434" s="12">
        <v>0</v>
      </c>
      <c r="L434" s="12">
        <f t="shared" si="58"/>
        <v>0</v>
      </c>
      <c r="M434" s="12">
        <v>27.51</v>
      </c>
      <c r="N434" s="12">
        <f t="shared" si="59"/>
        <v>55.02</v>
      </c>
    </row>
    <row r="435" spans="1:14" ht="25" x14ac:dyDescent="0.25">
      <c r="A435" s="2" t="s">
        <v>869</v>
      </c>
      <c r="B435" s="4" t="s">
        <v>59</v>
      </c>
      <c r="C435" s="4" t="s">
        <v>250</v>
      </c>
      <c r="D435" s="4" t="s">
        <v>870</v>
      </c>
      <c r="E435" s="9" t="s">
        <v>871</v>
      </c>
      <c r="F435" s="11" t="s">
        <v>80</v>
      </c>
      <c r="G435" s="62">
        <v>1</v>
      </c>
      <c r="H435" s="37">
        <v>0.30199999999999999</v>
      </c>
      <c r="I435" s="13">
        <v>22.29</v>
      </c>
      <c r="J435" s="13">
        <f t="shared" si="57"/>
        <v>22.29</v>
      </c>
      <c r="K435" s="13">
        <v>0</v>
      </c>
      <c r="L435" s="13">
        <f t="shared" si="58"/>
        <v>0</v>
      </c>
      <c r="M435" s="13">
        <v>22.29</v>
      </c>
      <c r="N435" s="13">
        <f t="shared" si="59"/>
        <v>22.29</v>
      </c>
    </row>
    <row r="436" spans="1:14" ht="37.5" x14ac:dyDescent="0.25">
      <c r="A436" s="1" t="s">
        <v>872</v>
      </c>
      <c r="B436" s="3" t="s">
        <v>59</v>
      </c>
      <c r="C436" s="3" t="s">
        <v>60</v>
      </c>
      <c r="D436" s="3" t="s">
        <v>873</v>
      </c>
      <c r="E436" s="8" t="s">
        <v>874</v>
      </c>
      <c r="F436" s="10" t="s">
        <v>80</v>
      </c>
      <c r="G436" s="61">
        <v>8</v>
      </c>
      <c r="H436" s="36">
        <v>0.30199999999999999</v>
      </c>
      <c r="I436" s="12">
        <v>19.91</v>
      </c>
      <c r="J436" s="12">
        <f t="shared" si="57"/>
        <v>159.28</v>
      </c>
      <c r="K436" s="12">
        <v>2.23</v>
      </c>
      <c r="L436" s="12">
        <f t="shared" si="58"/>
        <v>17.84</v>
      </c>
      <c r="M436" s="12">
        <v>22.14</v>
      </c>
      <c r="N436" s="12">
        <f t="shared" si="59"/>
        <v>177.12</v>
      </c>
    </row>
    <row r="437" spans="1:14" ht="25" x14ac:dyDescent="0.25">
      <c r="A437" s="2" t="s">
        <v>875</v>
      </c>
      <c r="B437" s="4" t="s">
        <v>68</v>
      </c>
      <c r="C437" s="4" t="s">
        <v>250</v>
      </c>
      <c r="D437" s="4" t="s">
        <v>876</v>
      </c>
      <c r="E437" s="9" t="s">
        <v>877</v>
      </c>
      <c r="F437" s="11" t="s">
        <v>80</v>
      </c>
      <c r="G437" s="62">
        <v>4</v>
      </c>
      <c r="H437" s="37">
        <v>0.30199999999999999</v>
      </c>
      <c r="I437" s="13">
        <v>22.29</v>
      </c>
      <c r="J437" s="13">
        <f t="shared" si="57"/>
        <v>89.16</v>
      </c>
      <c r="K437" s="13">
        <v>0</v>
      </c>
      <c r="L437" s="13">
        <f t="shared" si="58"/>
        <v>0</v>
      </c>
      <c r="M437" s="13">
        <v>22.29</v>
      </c>
      <c r="N437" s="13">
        <f t="shared" si="59"/>
        <v>89.16</v>
      </c>
    </row>
    <row r="438" spans="1:14" x14ac:dyDescent="0.25">
      <c r="A438" s="14" t="s">
        <v>878</v>
      </c>
      <c r="B438" s="55"/>
      <c r="C438" s="56"/>
      <c r="D438" s="56"/>
      <c r="E438" s="56" t="s">
        <v>879</v>
      </c>
      <c r="F438" s="15"/>
      <c r="G438" s="60"/>
      <c r="H438" s="35" t="s">
        <v>26</v>
      </c>
      <c r="I438" s="16"/>
      <c r="J438" s="16">
        <f>SUBTOTAL(109,J439:J443)</f>
        <v>592.26</v>
      </c>
      <c r="K438" s="16"/>
      <c r="L438" s="16">
        <f>SUBTOTAL(109,L439:L443)</f>
        <v>464.13</v>
      </c>
      <c r="M438" s="16"/>
      <c r="N438" s="16">
        <f>SUBTOTAL(109,N439:N443)</f>
        <v>1056.3900000000001</v>
      </c>
    </row>
    <row r="439" spans="1:14" ht="37.5" x14ac:dyDescent="0.25">
      <c r="A439" s="1" t="s">
        <v>880</v>
      </c>
      <c r="B439" s="3" t="s">
        <v>59</v>
      </c>
      <c r="C439" s="3" t="s">
        <v>60</v>
      </c>
      <c r="D439" s="3" t="s">
        <v>881</v>
      </c>
      <c r="E439" s="8" t="s">
        <v>882</v>
      </c>
      <c r="F439" s="10" t="s">
        <v>80</v>
      </c>
      <c r="G439" s="61">
        <v>1</v>
      </c>
      <c r="H439" s="36">
        <v>0.30199999999999999</v>
      </c>
      <c r="I439" s="12">
        <v>8.94</v>
      </c>
      <c r="J439" s="12">
        <f>TRUNC(G439*TRUNC(I439, 2), 2)</f>
        <v>8.94</v>
      </c>
      <c r="K439" s="12">
        <v>13.91</v>
      </c>
      <c r="L439" s="12">
        <f>TRUNC(G439*TRUNC(K439, 2), 2)</f>
        <v>13.91</v>
      </c>
      <c r="M439" s="12">
        <v>22.85</v>
      </c>
      <c r="N439" s="12">
        <f>TRUNC(G439*TRUNC(M439, 2), 2)</f>
        <v>22.85</v>
      </c>
    </row>
    <row r="440" spans="1:14" ht="37.5" x14ac:dyDescent="0.25">
      <c r="A440" s="2" t="s">
        <v>883</v>
      </c>
      <c r="B440" s="4" t="s">
        <v>59</v>
      </c>
      <c r="C440" s="4" t="s">
        <v>60</v>
      </c>
      <c r="D440" s="4" t="s">
        <v>884</v>
      </c>
      <c r="E440" s="9" t="s">
        <v>885</v>
      </c>
      <c r="F440" s="11" t="s">
        <v>80</v>
      </c>
      <c r="G440" s="62">
        <v>3</v>
      </c>
      <c r="H440" s="37">
        <v>0.30199999999999999</v>
      </c>
      <c r="I440" s="13">
        <v>6.61</v>
      </c>
      <c r="J440" s="13">
        <f>TRUNC(G440*TRUNC(I440, 2), 2)</f>
        <v>19.829999999999998</v>
      </c>
      <c r="K440" s="13">
        <v>12.2</v>
      </c>
      <c r="L440" s="13">
        <f>TRUNC(G440*TRUNC(K440, 2), 2)</f>
        <v>36.6</v>
      </c>
      <c r="M440" s="13">
        <v>18.809999999999999</v>
      </c>
      <c r="N440" s="13">
        <f>TRUNC(G440*TRUNC(M440, 2), 2)</f>
        <v>56.43</v>
      </c>
    </row>
    <row r="441" spans="1:14" ht="37.5" x14ac:dyDescent="0.25">
      <c r="A441" s="1" t="s">
        <v>886</v>
      </c>
      <c r="B441" s="3" t="s">
        <v>59</v>
      </c>
      <c r="C441" s="3" t="s">
        <v>60</v>
      </c>
      <c r="D441" s="3" t="s">
        <v>887</v>
      </c>
      <c r="E441" s="8" t="s">
        <v>888</v>
      </c>
      <c r="F441" s="10" t="s">
        <v>80</v>
      </c>
      <c r="G441" s="61">
        <v>3</v>
      </c>
      <c r="H441" s="36">
        <v>0.30199999999999999</v>
      </c>
      <c r="I441" s="12">
        <v>43.35</v>
      </c>
      <c r="J441" s="12">
        <f>TRUNC(G441*TRUNC(I441, 2), 2)</f>
        <v>130.05000000000001</v>
      </c>
      <c r="K441" s="12">
        <v>28.5</v>
      </c>
      <c r="L441" s="12">
        <f>TRUNC(G441*TRUNC(K441, 2), 2)</f>
        <v>85.5</v>
      </c>
      <c r="M441" s="12">
        <v>71.849999999999994</v>
      </c>
      <c r="N441" s="12">
        <f>TRUNC(G441*TRUNC(M441, 2), 2)</f>
        <v>215.55</v>
      </c>
    </row>
    <row r="442" spans="1:14" ht="37.5" x14ac:dyDescent="0.25">
      <c r="A442" s="2" t="s">
        <v>889</v>
      </c>
      <c r="B442" s="4" t="s">
        <v>59</v>
      </c>
      <c r="C442" s="4" t="s">
        <v>60</v>
      </c>
      <c r="D442" s="4" t="s">
        <v>890</v>
      </c>
      <c r="E442" s="9" t="s">
        <v>891</v>
      </c>
      <c r="F442" s="11" t="s">
        <v>75</v>
      </c>
      <c r="G442" s="62">
        <v>2</v>
      </c>
      <c r="H442" s="37">
        <v>0.30199999999999999</v>
      </c>
      <c r="I442" s="13">
        <v>15.19</v>
      </c>
      <c r="J442" s="13">
        <f>TRUNC(G442*TRUNC(I442, 2), 2)</f>
        <v>30.38</v>
      </c>
      <c r="K442" s="13">
        <v>10.96</v>
      </c>
      <c r="L442" s="13">
        <f>TRUNC(G442*TRUNC(K442, 2), 2)</f>
        <v>21.92</v>
      </c>
      <c r="M442" s="13">
        <v>26.15</v>
      </c>
      <c r="N442" s="13">
        <f>TRUNC(G442*TRUNC(M442, 2), 2)</f>
        <v>52.3</v>
      </c>
    </row>
    <row r="443" spans="1:14" ht="37.5" x14ac:dyDescent="0.25">
      <c r="A443" s="1" t="s">
        <v>892</v>
      </c>
      <c r="B443" s="3" t="s">
        <v>59</v>
      </c>
      <c r="C443" s="3" t="s">
        <v>60</v>
      </c>
      <c r="D443" s="3" t="s">
        <v>893</v>
      </c>
      <c r="E443" s="8" t="s">
        <v>894</v>
      </c>
      <c r="F443" s="10" t="s">
        <v>80</v>
      </c>
      <c r="G443" s="61">
        <v>1</v>
      </c>
      <c r="H443" s="36">
        <v>0.30199999999999999</v>
      </c>
      <c r="I443" s="12">
        <v>403.06</v>
      </c>
      <c r="J443" s="12">
        <f>TRUNC(G443*TRUNC(I443, 2), 2)</f>
        <v>403.06</v>
      </c>
      <c r="K443" s="12">
        <v>306.2</v>
      </c>
      <c r="L443" s="12">
        <f>TRUNC(G443*TRUNC(K443, 2), 2)</f>
        <v>306.2</v>
      </c>
      <c r="M443" s="12">
        <v>709.26</v>
      </c>
      <c r="N443" s="12">
        <f>TRUNC(G443*TRUNC(M443, 2), 2)</f>
        <v>709.26</v>
      </c>
    </row>
    <row r="444" spans="1:14" x14ac:dyDescent="0.25">
      <c r="A444" s="14" t="s">
        <v>895</v>
      </c>
      <c r="B444" s="55"/>
      <c r="C444" s="56"/>
      <c r="D444" s="56"/>
      <c r="E444" s="56" t="s">
        <v>896</v>
      </c>
      <c r="F444" s="15"/>
      <c r="G444" s="60"/>
      <c r="H444" s="35" t="s">
        <v>26</v>
      </c>
      <c r="I444" s="16"/>
      <c r="J444" s="16">
        <f>SUBTOTAL(109,J445:J445)</f>
        <v>745.26</v>
      </c>
      <c r="K444" s="16"/>
      <c r="L444" s="16">
        <f>SUBTOTAL(109,L445:L445)</f>
        <v>564.34</v>
      </c>
      <c r="M444" s="16"/>
      <c r="N444" s="16">
        <f>SUBTOTAL(109,N445:N445)</f>
        <v>1309.5999999999999</v>
      </c>
    </row>
    <row r="445" spans="1:14" ht="37.5" x14ac:dyDescent="0.25">
      <c r="A445" s="2" t="s">
        <v>897</v>
      </c>
      <c r="B445" s="4" t="s">
        <v>59</v>
      </c>
      <c r="C445" s="4" t="s">
        <v>60</v>
      </c>
      <c r="D445" s="4" t="s">
        <v>898</v>
      </c>
      <c r="E445" s="9" t="s">
        <v>899</v>
      </c>
      <c r="F445" s="11" t="s">
        <v>80</v>
      </c>
      <c r="G445" s="62">
        <v>2</v>
      </c>
      <c r="H445" s="37">
        <v>0.30199999999999999</v>
      </c>
      <c r="I445" s="13">
        <v>372.63</v>
      </c>
      <c r="J445" s="13">
        <f>TRUNC(G445*TRUNC(I445, 2), 2)</f>
        <v>745.26</v>
      </c>
      <c r="K445" s="13">
        <v>282.17</v>
      </c>
      <c r="L445" s="13">
        <f>TRUNC(G445*TRUNC(K445, 2), 2)</f>
        <v>564.34</v>
      </c>
      <c r="M445" s="13">
        <v>654.79999999999995</v>
      </c>
      <c r="N445" s="13">
        <f>TRUNC(G445*TRUNC(M445, 2), 2)</f>
        <v>1309.5999999999999</v>
      </c>
    </row>
    <row r="446" spans="1:14" x14ac:dyDescent="0.25">
      <c r="A446" s="14" t="s">
        <v>900</v>
      </c>
      <c r="B446" s="55"/>
      <c r="C446" s="56"/>
      <c r="D446" s="56"/>
      <c r="E446" s="56" t="s">
        <v>901</v>
      </c>
      <c r="F446" s="15"/>
      <c r="G446" s="60"/>
      <c r="H446" s="35" t="s">
        <v>26</v>
      </c>
      <c r="I446" s="16"/>
      <c r="J446" s="16">
        <f>SUBTOTAL(109,J447:J449)</f>
        <v>3900.24</v>
      </c>
      <c r="K446" s="16"/>
      <c r="L446" s="16">
        <f>SUBTOTAL(109,L447:L449)</f>
        <v>1918.1499999999999</v>
      </c>
      <c r="M446" s="16"/>
      <c r="N446" s="16">
        <f>SUBTOTAL(109,N447:N449)</f>
        <v>5818.39</v>
      </c>
    </row>
    <row r="447" spans="1:14" ht="37.5" x14ac:dyDescent="0.25">
      <c r="A447" s="1" t="s">
        <v>902</v>
      </c>
      <c r="B447" s="3" t="s">
        <v>59</v>
      </c>
      <c r="C447" s="3" t="s">
        <v>60</v>
      </c>
      <c r="D447" s="3" t="s">
        <v>903</v>
      </c>
      <c r="E447" s="8" t="s">
        <v>904</v>
      </c>
      <c r="F447" s="10" t="s">
        <v>80</v>
      </c>
      <c r="G447" s="61">
        <v>5</v>
      </c>
      <c r="H447" s="36">
        <v>0.30199999999999999</v>
      </c>
      <c r="I447" s="12">
        <v>453.42</v>
      </c>
      <c r="J447" s="12">
        <f>TRUNC(G447*TRUNC(I447, 2), 2)</f>
        <v>2267.1</v>
      </c>
      <c r="K447" s="12">
        <v>316.66999999999996</v>
      </c>
      <c r="L447" s="12">
        <f>TRUNC(G447*TRUNC(K447, 2), 2)</f>
        <v>1583.35</v>
      </c>
      <c r="M447" s="12">
        <v>770.09</v>
      </c>
      <c r="N447" s="12">
        <f>TRUNC(G447*TRUNC(M447, 2), 2)</f>
        <v>3850.45</v>
      </c>
    </row>
    <row r="448" spans="1:14" ht="37.5" x14ac:dyDescent="0.25">
      <c r="A448" s="2" t="s">
        <v>905</v>
      </c>
      <c r="B448" s="4" t="s">
        <v>68</v>
      </c>
      <c r="C448" s="4" t="s">
        <v>60</v>
      </c>
      <c r="D448" s="4" t="s">
        <v>906</v>
      </c>
      <c r="E448" s="9" t="s">
        <v>907</v>
      </c>
      <c r="F448" s="11" t="s">
        <v>80</v>
      </c>
      <c r="G448" s="62">
        <v>18</v>
      </c>
      <c r="H448" s="37">
        <v>0.30199999999999999</v>
      </c>
      <c r="I448" s="13">
        <v>87.690000000000012</v>
      </c>
      <c r="J448" s="13">
        <f>TRUNC(G448*TRUNC(I448, 2), 2)</f>
        <v>1578.42</v>
      </c>
      <c r="K448" s="13">
        <v>18.600000000000001</v>
      </c>
      <c r="L448" s="13">
        <f>TRUNC(G448*TRUNC(K448, 2), 2)</f>
        <v>334.8</v>
      </c>
      <c r="M448" s="13">
        <v>106.29</v>
      </c>
      <c r="N448" s="13">
        <f>TRUNC(G448*TRUNC(M448, 2), 2)</f>
        <v>1913.22</v>
      </c>
    </row>
    <row r="449" spans="1:14" ht="25" x14ac:dyDescent="0.25">
      <c r="A449" s="1" t="s">
        <v>908</v>
      </c>
      <c r="B449" s="3" t="s">
        <v>59</v>
      </c>
      <c r="C449" s="3" t="s">
        <v>250</v>
      </c>
      <c r="D449" s="3" t="s">
        <v>805</v>
      </c>
      <c r="E449" s="8" t="s">
        <v>806</v>
      </c>
      <c r="F449" s="10" t="s">
        <v>80</v>
      </c>
      <c r="G449" s="61">
        <v>18</v>
      </c>
      <c r="H449" s="36">
        <v>0.30199999999999999</v>
      </c>
      <c r="I449" s="12">
        <v>3.04</v>
      </c>
      <c r="J449" s="12">
        <f>TRUNC(G449*TRUNC(I449, 2), 2)</f>
        <v>54.72</v>
      </c>
      <c r="K449" s="12">
        <v>0</v>
      </c>
      <c r="L449" s="12">
        <f>TRUNC(G449*TRUNC(K449, 2), 2)</f>
        <v>0</v>
      </c>
      <c r="M449" s="12">
        <v>3.04</v>
      </c>
      <c r="N449" s="12">
        <f>TRUNC(G449*TRUNC(M449, 2), 2)</f>
        <v>54.72</v>
      </c>
    </row>
    <row r="450" spans="1:14" x14ac:dyDescent="0.25">
      <c r="A450" s="14" t="s">
        <v>909</v>
      </c>
      <c r="B450" s="55"/>
      <c r="C450" s="56"/>
      <c r="D450" s="56"/>
      <c r="E450" s="56" t="s">
        <v>910</v>
      </c>
      <c r="F450" s="15"/>
      <c r="G450" s="60"/>
      <c r="H450" s="35" t="s">
        <v>26</v>
      </c>
      <c r="I450" s="16"/>
      <c r="J450" s="16">
        <f>SUBTOTAL(109,J451:J482)</f>
        <v>99147.29</v>
      </c>
      <c r="K450" s="16"/>
      <c r="L450" s="16">
        <f>SUBTOTAL(109,L451:L482)</f>
        <v>5222.5099999999993</v>
      </c>
      <c r="M450" s="16"/>
      <c r="N450" s="16">
        <f>SUBTOTAL(109,N451:N482)</f>
        <v>104369.79999999999</v>
      </c>
    </row>
    <row r="451" spans="1:14" ht="25" x14ac:dyDescent="0.25">
      <c r="A451" s="2" t="s">
        <v>911</v>
      </c>
      <c r="B451" s="4" t="s">
        <v>59</v>
      </c>
      <c r="C451" s="4" t="s">
        <v>60</v>
      </c>
      <c r="D451" s="4" t="s">
        <v>912</v>
      </c>
      <c r="E451" s="9" t="s">
        <v>913</v>
      </c>
      <c r="F451" s="11" t="s">
        <v>80</v>
      </c>
      <c r="G451" s="62">
        <v>1</v>
      </c>
      <c r="H451" s="37">
        <v>0.30199999999999999</v>
      </c>
      <c r="I451" s="13">
        <v>105.45</v>
      </c>
      <c r="J451" s="13">
        <f t="shared" ref="J451:J482" si="60">TRUNC(G451*TRUNC(I451, 2), 2)</f>
        <v>105.45</v>
      </c>
      <c r="K451" s="13">
        <v>15.97</v>
      </c>
      <c r="L451" s="13">
        <f t="shared" ref="L451:L482" si="61">TRUNC(G451*TRUNC(K451, 2), 2)</f>
        <v>15.97</v>
      </c>
      <c r="M451" s="13">
        <v>121.42</v>
      </c>
      <c r="N451" s="13">
        <f t="shared" ref="N451:N482" si="62">TRUNC(G451*TRUNC(M451, 2), 2)</f>
        <v>121.42</v>
      </c>
    </row>
    <row r="452" spans="1:14" ht="25" x14ac:dyDescent="0.25">
      <c r="A452" s="1" t="s">
        <v>914</v>
      </c>
      <c r="B452" s="3" t="s">
        <v>68</v>
      </c>
      <c r="C452" s="3" t="s">
        <v>60</v>
      </c>
      <c r="D452" s="3" t="s">
        <v>915</v>
      </c>
      <c r="E452" s="8" t="s">
        <v>916</v>
      </c>
      <c r="F452" s="10" t="s">
        <v>80</v>
      </c>
      <c r="G452" s="61">
        <v>11</v>
      </c>
      <c r="H452" s="36">
        <v>0.30199999999999999</v>
      </c>
      <c r="I452" s="12">
        <v>591.38</v>
      </c>
      <c r="J452" s="12">
        <f t="shared" si="60"/>
        <v>6505.18</v>
      </c>
      <c r="K452" s="12">
        <v>0</v>
      </c>
      <c r="L452" s="12">
        <f t="shared" si="61"/>
        <v>0</v>
      </c>
      <c r="M452" s="12">
        <v>591.38</v>
      </c>
      <c r="N452" s="12">
        <f t="shared" si="62"/>
        <v>6505.18</v>
      </c>
    </row>
    <row r="453" spans="1:14" ht="25" x14ac:dyDescent="0.25">
      <c r="A453" s="2" t="s">
        <v>917</v>
      </c>
      <c r="B453" s="4" t="s">
        <v>59</v>
      </c>
      <c r="C453" s="4" t="s">
        <v>60</v>
      </c>
      <c r="D453" s="4" t="s">
        <v>918</v>
      </c>
      <c r="E453" s="9" t="s">
        <v>919</v>
      </c>
      <c r="F453" s="11" t="s">
        <v>80</v>
      </c>
      <c r="G453" s="62">
        <v>2</v>
      </c>
      <c r="H453" s="37">
        <v>0.30199999999999999</v>
      </c>
      <c r="I453" s="13">
        <v>1180.3</v>
      </c>
      <c r="J453" s="13">
        <f t="shared" si="60"/>
        <v>2360.6</v>
      </c>
      <c r="K453" s="13">
        <v>75.680000000000007</v>
      </c>
      <c r="L453" s="13">
        <f t="shared" si="61"/>
        <v>151.36000000000001</v>
      </c>
      <c r="M453" s="13">
        <v>1255.98</v>
      </c>
      <c r="N453" s="13">
        <f t="shared" si="62"/>
        <v>2511.96</v>
      </c>
    </row>
    <row r="454" spans="1:14" ht="25" x14ac:dyDescent="0.25">
      <c r="A454" s="1" t="s">
        <v>920</v>
      </c>
      <c r="B454" s="3" t="s">
        <v>59</v>
      </c>
      <c r="C454" s="3" t="s">
        <v>60</v>
      </c>
      <c r="D454" s="3" t="s">
        <v>921</v>
      </c>
      <c r="E454" s="8" t="s">
        <v>922</v>
      </c>
      <c r="F454" s="10" t="s">
        <v>80</v>
      </c>
      <c r="G454" s="61">
        <v>11</v>
      </c>
      <c r="H454" s="36">
        <v>0.30199999999999999</v>
      </c>
      <c r="I454" s="12">
        <v>2496.15</v>
      </c>
      <c r="J454" s="12">
        <f t="shared" si="60"/>
        <v>27457.65</v>
      </c>
      <c r="K454" s="12">
        <v>23.08</v>
      </c>
      <c r="L454" s="12">
        <f t="shared" si="61"/>
        <v>253.88</v>
      </c>
      <c r="M454" s="12">
        <v>2519.23</v>
      </c>
      <c r="N454" s="12">
        <f t="shared" si="62"/>
        <v>27711.53</v>
      </c>
    </row>
    <row r="455" spans="1:14" ht="25" x14ac:dyDescent="0.25">
      <c r="A455" s="2" t="s">
        <v>923</v>
      </c>
      <c r="B455" s="4" t="s">
        <v>68</v>
      </c>
      <c r="C455" s="4" t="s">
        <v>60</v>
      </c>
      <c r="D455" s="4" t="s">
        <v>924</v>
      </c>
      <c r="E455" s="9" t="s">
        <v>925</v>
      </c>
      <c r="F455" s="11" t="s">
        <v>80</v>
      </c>
      <c r="G455" s="62">
        <v>2</v>
      </c>
      <c r="H455" s="37">
        <v>0.30199999999999999</v>
      </c>
      <c r="I455" s="13">
        <v>322.33999999999997</v>
      </c>
      <c r="J455" s="13">
        <f t="shared" si="60"/>
        <v>644.67999999999995</v>
      </c>
      <c r="K455" s="13">
        <v>0</v>
      </c>
      <c r="L455" s="13">
        <f t="shared" si="61"/>
        <v>0</v>
      </c>
      <c r="M455" s="13">
        <v>322.33999999999997</v>
      </c>
      <c r="N455" s="13">
        <f t="shared" si="62"/>
        <v>644.67999999999995</v>
      </c>
    </row>
    <row r="456" spans="1:14" ht="25" x14ac:dyDescent="0.25">
      <c r="A456" s="1" t="s">
        <v>926</v>
      </c>
      <c r="B456" s="3" t="s">
        <v>59</v>
      </c>
      <c r="C456" s="3" t="s">
        <v>60</v>
      </c>
      <c r="D456" s="3" t="s">
        <v>927</v>
      </c>
      <c r="E456" s="8" t="s">
        <v>928</v>
      </c>
      <c r="F456" s="10" t="s">
        <v>80</v>
      </c>
      <c r="G456" s="61">
        <v>11</v>
      </c>
      <c r="H456" s="36">
        <v>0.30199999999999999</v>
      </c>
      <c r="I456" s="12">
        <v>768.16000000000008</v>
      </c>
      <c r="J456" s="12">
        <f t="shared" si="60"/>
        <v>8449.76</v>
      </c>
      <c r="K456" s="12">
        <v>50.55</v>
      </c>
      <c r="L456" s="12">
        <f t="shared" si="61"/>
        <v>556.04999999999995</v>
      </c>
      <c r="M456" s="12">
        <v>818.71</v>
      </c>
      <c r="N456" s="12">
        <f t="shared" si="62"/>
        <v>9005.81</v>
      </c>
    </row>
    <row r="457" spans="1:14" ht="50" x14ac:dyDescent="0.25">
      <c r="A457" s="2" t="s">
        <v>929</v>
      </c>
      <c r="B457" s="4" t="s">
        <v>59</v>
      </c>
      <c r="C457" s="4" t="s">
        <v>60</v>
      </c>
      <c r="D457" s="4" t="s">
        <v>930</v>
      </c>
      <c r="E457" s="9" t="s">
        <v>931</v>
      </c>
      <c r="F457" s="11" t="s">
        <v>80</v>
      </c>
      <c r="G457" s="62">
        <v>22</v>
      </c>
      <c r="H457" s="37">
        <v>0.30199999999999999</v>
      </c>
      <c r="I457" s="13">
        <v>1451.34</v>
      </c>
      <c r="J457" s="13">
        <f t="shared" si="60"/>
        <v>31929.48</v>
      </c>
      <c r="K457" s="13">
        <v>99.51</v>
      </c>
      <c r="L457" s="13">
        <f t="shared" si="61"/>
        <v>2189.2199999999998</v>
      </c>
      <c r="M457" s="13">
        <v>1550.85</v>
      </c>
      <c r="N457" s="13">
        <f t="shared" si="62"/>
        <v>34118.699999999997</v>
      </c>
    </row>
    <row r="458" spans="1:14" ht="25" x14ac:dyDescent="0.25">
      <c r="A458" s="1" t="s">
        <v>932</v>
      </c>
      <c r="B458" s="3" t="s">
        <v>59</v>
      </c>
      <c r="C458" s="3" t="s">
        <v>60</v>
      </c>
      <c r="D458" s="3" t="s">
        <v>918</v>
      </c>
      <c r="E458" s="8" t="s">
        <v>919</v>
      </c>
      <c r="F458" s="10" t="s">
        <v>80</v>
      </c>
      <c r="G458" s="61">
        <v>4</v>
      </c>
      <c r="H458" s="36">
        <v>0.30199999999999999</v>
      </c>
      <c r="I458" s="12">
        <v>1180.3</v>
      </c>
      <c r="J458" s="12">
        <f t="shared" si="60"/>
        <v>4721.2</v>
      </c>
      <c r="K458" s="12">
        <v>75.680000000000007</v>
      </c>
      <c r="L458" s="12">
        <f t="shared" si="61"/>
        <v>302.72000000000003</v>
      </c>
      <c r="M458" s="12">
        <v>1255.98</v>
      </c>
      <c r="N458" s="12">
        <f t="shared" si="62"/>
        <v>5023.92</v>
      </c>
    </row>
    <row r="459" spans="1:14" ht="50" x14ac:dyDescent="0.25">
      <c r="A459" s="2" t="s">
        <v>933</v>
      </c>
      <c r="B459" s="4" t="s">
        <v>59</v>
      </c>
      <c r="C459" s="4" t="s">
        <v>60</v>
      </c>
      <c r="D459" s="4" t="s">
        <v>934</v>
      </c>
      <c r="E459" s="9" t="s">
        <v>935</v>
      </c>
      <c r="F459" s="11" t="s">
        <v>80</v>
      </c>
      <c r="G459" s="62">
        <v>4</v>
      </c>
      <c r="H459" s="37">
        <v>0.30199999999999999</v>
      </c>
      <c r="I459" s="13">
        <v>1835.6200000000001</v>
      </c>
      <c r="J459" s="13">
        <f t="shared" si="60"/>
        <v>7342.48</v>
      </c>
      <c r="K459" s="13">
        <v>107.38</v>
      </c>
      <c r="L459" s="13">
        <f t="shared" si="61"/>
        <v>429.52</v>
      </c>
      <c r="M459" s="13">
        <v>1943</v>
      </c>
      <c r="N459" s="13">
        <f t="shared" si="62"/>
        <v>7772</v>
      </c>
    </row>
    <row r="460" spans="1:14" ht="25" x14ac:dyDescent="0.25">
      <c r="A460" s="1" t="s">
        <v>936</v>
      </c>
      <c r="B460" s="3" t="s">
        <v>59</v>
      </c>
      <c r="C460" s="3" t="s">
        <v>60</v>
      </c>
      <c r="D460" s="3" t="s">
        <v>937</v>
      </c>
      <c r="E460" s="8" t="s">
        <v>938</v>
      </c>
      <c r="F460" s="10" t="s">
        <v>80</v>
      </c>
      <c r="G460" s="61">
        <v>11</v>
      </c>
      <c r="H460" s="36">
        <v>0.30199999999999999</v>
      </c>
      <c r="I460" s="12">
        <v>63.77</v>
      </c>
      <c r="J460" s="12">
        <f t="shared" si="60"/>
        <v>701.47</v>
      </c>
      <c r="K460" s="12">
        <v>5.45</v>
      </c>
      <c r="L460" s="12">
        <f t="shared" si="61"/>
        <v>59.95</v>
      </c>
      <c r="M460" s="12">
        <v>69.22</v>
      </c>
      <c r="N460" s="12">
        <f t="shared" si="62"/>
        <v>761.42</v>
      </c>
    </row>
    <row r="461" spans="1:14" ht="25" x14ac:dyDescent="0.25">
      <c r="A461" s="2" t="s">
        <v>939</v>
      </c>
      <c r="B461" s="4" t="s">
        <v>59</v>
      </c>
      <c r="C461" s="4" t="s">
        <v>60</v>
      </c>
      <c r="D461" s="4" t="s">
        <v>940</v>
      </c>
      <c r="E461" s="9" t="s">
        <v>941</v>
      </c>
      <c r="F461" s="11" t="s">
        <v>80</v>
      </c>
      <c r="G461" s="62">
        <v>13</v>
      </c>
      <c r="H461" s="37">
        <v>0.30199999999999999</v>
      </c>
      <c r="I461" s="13">
        <v>8.8000000000000007</v>
      </c>
      <c r="J461" s="13">
        <f t="shared" si="60"/>
        <v>114.4</v>
      </c>
      <c r="K461" s="13">
        <v>5.45</v>
      </c>
      <c r="L461" s="13">
        <f t="shared" si="61"/>
        <v>70.849999999999994</v>
      </c>
      <c r="M461" s="13">
        <v>14.25</v>
      </c>
      <c r="N461" s="13">
        <f t="shared" si="62"/>
        <v>185.25</v>
      </c>
    </row>
    <row r="462" spans="1:14" ht="25" x14ac:dyDescent="0.25">
      <c r="A462" s="1" t="s">
        <v>942</v>
      </c>
      <c r="B462" s="3" t="s">
        <v>59</v>
      </c>
      <c r="C462" s="3" t="s">
        <v>60</v>
      </c>
      <c r="D462" s="3" t="s">
        <v>943</v>
      </c>
      <c r="E462" s="8" t="s">
        <v>944</v>
      </c>
      <c r="F462" s="10" t="s">
        <v>80</v>
      </c>
      <c r="G462" s="61">
        <v>11</v>
      </c>
      <c r="H462" s="36">
        <v>0.30199999999999999</v>
      </c>
      <c r="I462" s="12">
        <v>273.38</v>
      </c>
      <c r="J462" s="12">
        <f t="shared" si="60"/>
        <v>3007.18</v>
      </c>
      <c r="K462" s="12">
        <v>9.77</v>
      </c>
      <c r="L462" s="12">
        <f t="shared" si="61"/>
        <v>107.47</v>
      </c>
      <c r="M462" s="12">
        <v>283.14999999999998</v>
      </c>
      <c r="N462" s="12">
        <f t="shared" si="62"/>
        <v>3114.65</v>
      </c>
    </row>
    <row r="463" spans="1:14" ht="25" x14ac:dyDescent="0.25">
      <c r="A463" s="2" t="s">
        <v>945</v>
      </c>
      <c r="B463" s="4" t="s">
        <v>59</v>
      </c>
      <c r="C463" s="4" t="s">
        <v>60</v>
      </c>
      <c r="D463" s="4" t="s">
        <v>943</v>
      </c>
      <c r="E463" s="9" t="s">
        <v>944</v>
      </c>
      <c r="F463" s="11" t="s">
        <v>80</v>
      </c>
      <c r="G463" s="62">
        <v>2</v>
      </c>
      <c r="H463" s="37">
        <v>0.30199999999999999</v>
      </c>
      <c r="I463" s="13">
        <v>273.38</v>
      </c>
      <c r="J463" s="13">
        <f t="shared" si="60"/>
        <v>546.76</v>
      </c>
      <c r="K463" s="13">
        <v>9.77</v>
      </c>
      <c r="L463" s="13">
        <f t="shared" si="61"/>
        <v>19.54</v>
      </c>
      <c r="M463" s="13">
        <v>283.14999999999998</v>
      </c>
      <c r="N463" s="13">
        <f t="shared" si="62"/>
        <v>566.29999999999995</v>
      </c>
    </row>
    <row r="464" spans="1:14" ht="25" x14ac:dyDescent="0.25">
      <c r="A464" s="1" t="s">
        <v>946</v>
      </c>
      <c r="B464" s="3" t="s">
        <v>59</v>
      </c>
      <c r="C464" s="3" t="s">
        <v>60</v>
      </c>
      <c r="D464" s="3" t="s">
        <v>947</v>
      </c>
      <c r="E464" s="8" t="s">
        <v>948</v>
      </c>
      <c r="F464" s="10" t="s">
        <v>80</v>
      </c>
      <c r="G464" s="61">
        <v>2</v>
      </c>
      <c r="H464" s="36">
        <v>0.30199999999999999</v>
      </c>
      <c r="I464" s="12">
        <v>12.64</v>
      </c>
      <c r="J464" s="12">
        <f t="shared" si="60"/>
        <v>25.28</v>
      </c>
      <c r="K464" s="12">
        <v>3.02</v>
      </c>
      <c r="L464" s="12">
        <f t="shared" si="61"/>
        <v>6.04</v>
      </c>
      <c r="M464" s="12">
        <v>15.66</v>
      </c>
      <c r="N464" s="12">
        <f t="shared" si="62"/>
        <v>31.32</v>
      </c>
    </row>
    <row r="465" spans="1:14" ht="25" x14ac:dyDescent="0.25">
      <c r="A465" s="2" t="s">
        <v>949</v>
      </c>
      <c r="B465" s="4" t="s">
        <v>59</v>
      </c>
      <c r="C465" s="4" t="s">
        <v>60</v>
      </c>
      <c r="D465" s="4" t="s">
        <v>950</v>
      </c>
      <c r="E465" s="9" t="s">
        <v>951</v>
      </c>
      <c r="F465" s="11" t="s">
        <v>80</v>
      </c>
      <c r="G465" s="62">
        <v>11</v>
      </c>
      <c r="H465" s="37">
        <v>0.30199999999999999</v>
      </c>
      <c r="I465" s="13">
        <v>188.01</v>
      </c>
      <c r="J465" s="13">
        <f t="shared" si="60"/>
        <v>2068.11</v>
      </c>
      <c r="K465" s="13">
        <v>7.26</v>
      </c>
      <c r="L465" s="13">
        <f t="shared" si="61"/>
        <v>79.86</v>
      </c>
      <c r="M465" s="13">
        <v>195.27</v>
      </c>
      <c r="N465" s="13">
        <f t="shared" si="62"/>
        <v>2147.9699999999998</v>
      </c>
    </row>
    <row r="466" spans="1:14" ht="25" x14ac:dyDescent="0.25">
      <c r="A466" s="1" t="s">
        <v>952</v>
      </c>
      <c r="B466" s="3" t="s">
        <v>59</v>
      </c>
      <c r="C466" s="3" t="s">
        <v>60</v>
      </c>
      <c r="D466" s="3" t="s">
        <v>953</v>
      </c>
      <c r="E466" s="8" t="s">
        <v>954</v>
      </c>
      <c r="F466" s="10" t="s">
        <v>80</v>
      </c>
      <c r="G466" s="61">
        <v>2</v>
      </c>
      <c r="H466" s="36">
        <v>0.30199999999999999</v>
      </c>
      <c r="I466" s="12">
        <v>8.33</v>
      </c>
      <c r="J466" s="12">
        <f t="shared" si="60"/>
        <v>16.66</v>
      </c>
      <c r="K466" s="12">
        <v>4.41</v>
      </c>
      <c r="L466" s="12">
        <f t="shared" si="61"/>
        <v>8.82</v>
      </c>
      <c r="M466" s="12">
        <v>12.74</v>
      </c>
      <c r="N466" s="12">
        <f t="shared" si="62"/>
        <v>25.48</v>
      </c>
    </row>
    <row r="467" spans="1:14" ht="25" x14ac:dyDescent="0.25">
      <c r="A467" s="2" t="s">
        <v>955</v>
      </c>
      <c r="B467" s="4" t="s">
        <v>59</v>
      </c>
      <c r="C467" s="4" t="s">
        <v>250</v>
      </c>
      <c r="D467" s="4" t="s">
        <v>811</v>
      </c>
      <c r="E467" s="9" t="s">
        <v>812</v>
      </c>
      <c r="F467" s="11" t="s">
        <v>80</v>
      </c>
      <c r="G467" s="62">
        <v>11</v>
      </c>
      <c r="H467" s="37">
        <v>0.30199999999999999</v>
      </c>
      <c r="I467" s="13">
        <v>4.32</v>
      </c>
      <c r="J467" s="13">
        <f t="shared" si="60"/>
        <v>47.52</v>
      </c>
      <c r="K467" s="13">
        <v>0</v>
      </c>
      <c r="L467" s="13">
        <f t="shared" si="61"/>
        <v>0</v>
      </c>
      <c r="M467" s="13">
        <v>4.32</v>
      </c>
      <c r="N467" s="13">
        <f t="shared" si="62"/>
        <v>47.52</v>
      </c>
    </row>
    <row r="468" spans="1:14" ht="25" x14ac:dyDescent="0.25">
      <c r="A468" s="1" t="s">
        <v>956</v>
      </c>
      <c r="B468" s="3" t="s">
        <v>59</v>
      </c>
      <c r="C468" s="3" t="s">
        <v>250</v>
      </c>
      <c r="D468" s="3" t="s">
        <v>805</v>
      </c>
      <c r="E468" s="8" t="s">
        <v>806</v>
      </c>
      <c r="F468" s="10" t="s">
        <v>80</v>
      </c>
      <c r="G468" s="61">
        <v>6</v>
      </c>
      <c r="H468" s="36">
        <v>0.30199999999999999</v>
      </c>
      <c r="I468" s="12">
        <v>3.04</v>
      </c>
      <c r="J468" s="12">
        <f t="shared" si="60"/>
        <v>18.239999999999998</v>
      </c>
      <c r="K468" s="12">
        <v>0</v>
      </c>
      <c r="L468" s="12">
        <f t="shared" si="61"/>
        <v>0</v>
      </c>
      <c r="M468" s="12">
        <v>3.04</v>
      </c>
      <c r="N468" s="12">
        <f t="shared" si="62"/>
        <v>18.239999999999998</v>
      </c>
    </row>
    <row r="469" spans="1:14" ht="25" x14ac:dyDescent="0.25">
      <c r="A469" s="2" t="s">
        <v>957</v>
      </c>
      <c r="B469" s="4" t="s">
        <v>59</v>
      </c>
      <c r="C469" s="4" t="s">
        <v>250</v>
      </c>
      <c r="D469" s="4" t="s">
        <v>815</v>
      </c>
      <c r="E469" s="9" t="s">
        <v>816</v>
      </c>
      <c r="F469" s="11" t="s">
        <v>80</v>
      </c>
      <c r="G469" s="62">
        <v>4</v>
      </c>
      <c r="H469" s="37">
        <v>0.30199999999999999</v>
      </c>
      <c r="I469" s="13">
        <v>8.65</v>
      </c>
      <c r="J469" s="13">
        <f t="shared" si="60"/>
        <v>34.6</v>
      </c>
      <c r="K469" s="13">
        <v>0</v>
      </c>
      <c r="L469" s="13">
        <f t="shared" si="61"/>
        <v>0</v>
      </c>
      <c r="M469" s="13">
        <v>8.65</v>
      </c>
      <c r="N469" s="13">
        <f t="shared" si="62"/>
        <v>34.6</v>
      </c>
    </row>
    <row r="470" spans="1:14" ht="37.5" x14ac:dyDescent="0.25">
      <c r="A470" s="1" t="s">
        <v>958</v>
      </c>
      <c r="B470" s="3" t="s">
        <v>59</v>
      </c>
      <c r="C470" s="3" t="s">
        <v>60</v>
      </c>
      <c r="D470" s="3" t="s">
        <v>959</v>
      </c>
      <c r="E470" s="8" t="s">
        <v>960</v>
      </c>
      <c r="F470" s="10" t="s">
        <v>80</v>
      </c>
      <c r="G470" s="61">
        <v>11</v>
      </c>
      <c r="H470" s="36">
        <v>0.30199999999999999</v>
      </c>
      <c r="I470" s="12">
        <v>45.78</v>
      </c>
      <c r="J470" s="12">
        <f t="shared" si="60"/>
        <v>503.58</v>
      </c>
      <c r="K470" s="12">
        <v>9.42</v>
      </c>
      <c r="L470" s="12">
        <f t="shared" si="61"/>
        <v>103.62</v>
      </c>
      <c r="M470" s="12">
        <v>55.2</v>
      </c>
      <c r="N470" s="12">
        <f t="shared" si="62"/>
        <v>607.20000000000005</v>
      </c>
    </row>
    <row r="471" spans="1:14" ht="37.5" x14ac:dyDescent="0.25">
      <c r="A471" s="2" t="s">
        <v>961</v>
      </c>
      <c r="B471" s="4" t="s">
        <v>59</v>
      </c>
      <c r="C471" s="4" t="s">
        <v>60</v>
      </c>
      <c r="D471" s="4" t="s">
        <v>962</v>
      </c>
      <c r="E471" s="9" t="s">
        <v>963</v>
      </c>
      <c r="F471" s="11" t="s">
        <v>80</v>
      </c>
      <c r="G471" s="62">
        <v>11</v>
      </c>
      <c r="H471" s="37">
        <v>0.30199999999999999</v>
      </c>
      <c r="I471" s="13">
        <v>11.08</v>
      </c>
      <c r="J471" s="13">
        <f t="shared" si="60"/>
        <v>121.88</v>
      </c>
      <c r="K471" s="13">
        <v>6.22</v>
      </c>
      <c r="L471" s="13">
        <f t="shared" si="61"/>
        <v>68.42</v>
      </c>
      <c r="M471" s="13">
        <v>17.3</v>
      </c>
      <c r="N471" s="13">
        <f t="shared" si="62"/>
        <v>190.3</v>
      </c>
    </row>
    <row r="472" spans="1:14" ht="37.5" x14ac:dyDescent="0.25">
      <c r="A472" s="1" t="s">
        <v>964</v>
      </c>
      <c r="B472" s="3" t="s">
        <v>59</v>
      </c>
      <c r="C472" s="3" t="s">
        <v>60</v>
      </c>
      <c r="D472" s="3" t="s">
        <v>965</v>
      </c>
      <c r="E472" s="8" t="s">
        <v>966</v>
      </c>
      <c r="F472" s="10" t="s">
        <v>80</v>
      </c>
      <c r="G472" s="61">
        <v>4</v>
      </c>
      <c r="H472" s="36">
        <v>0.30199999999999999</v>
      </c>
      <c r="I472" s="12">
        <v>12.54</v>
      </c>
      <c r="J472" s="12">
        <f t="shared" si="60"/>
        <v>50.16</v>
      </c>
      <c r="K472" s="12">
        <v>6.74</v>
      </c>
      <c r="L472" s="12">
        <f t="shared" si="61"/>
        <v>26.96</v>
      </c>
      <c r="M472" s="12">
        <v>19.28</v>
      </c>
      <c r="N472" s="12">
        <f t="shared" si="62"/>
        <v>77.12</v>
      </c>
    </row>
    <row r="473" spans="1:14" ht="37.5" x14ac:dyDescent="0.25">
      <c r="A473" s="2" t="s">
        <v>967</v>
      </c>
      <c r="B473" s="4" t="s">
        <v>59</v>
      </c>
      <c r="C473" s="4" t="s">
        <v>60</v>
      </c>
      <c r="D473" s="4" t="s">
        <v>968</v>
      </c>
      <c r="E473" s="9" t="s">
        <v>969</v>
      </c>
      <c r="F473" s="11" t="s">
        <v>80</v>
      </c>
      <c r="G473" s="62">
        <v>4</v>
      </c>
      <c r="H473" s="37">
        <v>0.30199999999999999</v>
      </c>
      <c r="I473" s="13">
        <v>21.09</v>
      </c>
      <c r="J473" s="13">
        <f t="shared" si="60"/>
        <v>84.36</v>
      </c>
      <c r="K473" s="13">
        <v>8.08</v>
      </c>
      <c r="L473" s="13">
        <f t="shared" si="61"/>
        <v>32.32</v>
      </c>
      <c r="M473" s="13">
        <v>29.17</v>
      </c>
      <c r="N473" s="13">
        <f t="shared" si="62"/>
        <v>116.68</v>
      </c>
    </row>
    <row r="474" spans="1:14" x14ac:dyDescent="0.25">
      <c r="A474" s="1" t="s">
        <v>970</v>
      </c>
      <c r="B474" s="3" t="s">
        <v>59</v>
      </c>
      <c r="C474" s="3" t="s">
        <v>250</v>
      </c>
      <c r="D474" s="3" t="s">
        <v>971</v>
      </c>
      <c r="E474" s="8" t="s">
        <v>972</v>
      </c>
      <c r="F474" s="10" t="s">
        <v>80</v>
      </c>
      <c r="G474" s="61">
        <v>11</v>
      </c>
      <c r="H474" s="36">
        <v>0.30199999999999999</v>
      </c>
      <c r="I474" s="12">
        <v>32.9</v>
      </c>
      <c r="J474" s="12">
        <f t="shared" si="60"/>
        <v>361.9</v>
      </c>
      <c r="K474" s="12">
        <v>0</v>
      </c>
      <c r="L474" s="12">
        <f t="shared" si="61"/>
        <v>0</v>
      </c>
      <c r="M474" s="12">
        <v>32.9</v>
      </c>
      <c r="N474" s="12">
        <f t="shared" si="62"/>
        <v>361.9</v>
      </c>
    </row>
    <row r="475" spans="1:14" ht="37.5" x14ac:dyDescent="0.25">
      <c r="A475" s="2" t="s">
        <v>973</v>
      </c>
      <c r="B475" s="4" t="s">
        <v>68</v>
      </c>
      <c r="C475" s="4" t="s">
        <v>60</v>
      </c>
      <c r="D475" s="4" t="s">
        <v>974</v>
      </c>
      <c r="E475" s="9" t="s">
        <v>975</v>
      </c>
      <c r="F475" s="11" t="s">
        <v>80</v>
      </c>
      <c r="G475" s="62">
        <v>2</v>
      </c>
      <c r="H475" s="37">
        <v>0.30199999999999999</v>
      </c>
      <c r="I475" s="13">
        <v>16.720000000000002</v>
      </c>
      <c r="J475" s="13">
        <f t="shared" si="60"/>
        <v>33.44</v>
      </c>
      <c r="K475" s="13">
        <v>6.36</v>
      </c>
      <c r="L475" s="13">
        <f t="shared" si="61"/>
        <v>12.72</v>
      </c>
      <c r="M475" s="13">
        <v>23.08</v>
      </c>
      <c r="N475" s="13">
        <f t="shared" si="62"/>
        <v>46.16</v>
      </c>
    </row>
    <row r="476" spans="1:14" ht="37.5" x14ac:dyDescent="0.25">
      <c r="A476" s="1" t="s">
        <v>976</v>
      </c>
      <c r="B476" s="3" t="s">
        <v>59</v>
      </c>
      <c r="C476" s="3" t="s">
        <v>60</v>
      </c>
      <c r="D476" s="3" t="s">
        <v>977</v>
      </c>
      <c r="E476" s="8" t="s">
        <v>978</v>
      </c>
      <c r="F476" s="10" t="s">
        <v>75</v>
      </c>
      <c r="G476" s="61">
        <v>6.6</v>
      </c>
      <c r="H476" s="36">
        <v>0.30199999999999999</v>
      </c>
      <c r="I476" s="12">
        <v>14</v>
      </c>
      <c r="J476" s="12">
        <f t="shared" si="60"/>
        <v>92.4</v>
      </c>
      <c r="K476" s="12">
        <v>14.33</v>
      </c>
      <c r="L476" s="12">
        <f t="shared" si="61"/>
        <v>94.57</v>
      </c>
      <c r="M476" s="12">
        <v>28.33</v>
      </c>
      <c r="N476" s="12">
        <f t="shared" si="62"/>
        <v>186.97</v>
      </c>
    </row>
    <row r="477" spans="1:14" ht="37.5" x14ac:dyDescent="0.25">
      <c r="A477" s="2" t="s">
        <v>979</v>
      </c>
      <c r="B477" s="4" t="s">
        <v>59</v>
      </c>
      <c r="C477" s="4" t="s">
        <v>60</v>
      </c>
      <c r="D477" s="4" t="s">
        <v>774</v>
      </c>
      <c r="E477" s="9" t="s">
        <v>775</v>
      </c>
      <c r="F477" s="11" t="s">
        <v>75</v>
      </c>
      <c r="G477" s="62">
        <v>1.2</v>
      </c>
      <c r="H477" s="37">
        <v>0.30199999999999999</v>
      </c>
      <c r="I477" s="13">
        <v>20.3</v>
      </c>
      <c r="J477" s="13">
        <f t="shared" si="60"/>
        <v>24.36</v>
      </c>
      <c r="K477" s="13">
        <v>15.57</v>
      </c>
      <c r="L477" s="13">
        <f t="shared" si="61"/>
        <v>18.68</v>
      </c>
      <c r="M477" s="13">
        <v>35.869999999999997</v>
      </c>
      <c r="N477" s="13">
        <f t="shared" si="62"/>
        <v>43.04</v>
      </c>
    </row>
    <row r="478" spans="1:14" ht="37.5" x14ac:dyDescent="0.25">
      <c r="A478" s="1" t="s">
        <v>980</v>
      </c>
      <c r="B478" s="3" t="s">
        <v>59</v>
      </c>
      <c r="C478" s="3" t="s">
        <v>60</v>
      </c>
      <c r="D478" s="3" t="s">
        <v>785</v>
      </c>
      <c r="E478" s="8" t="s">
        <v>786</v>
      </c>
      <c r="F478" s="10" t="s">
        <v>75</v>
      </c>
      <c r="G478" s="61">
        <v>1.2</v>
      </c>
      <c r="H478" s="36">
        <v>0.30199999999999999</v>
      </c>
      <c r="I478" s="12">
        <v>26</v>
      </c>
      <c r="J478" s="12">
        <f t="shared" si="60"/>
        <v>31.2</v>
      </c>
      <c r="K478" s="12">
        <v>18.670000000000002</v>
      </c>
      <c r="L478" s="12">
        <f t="shared" si="61"/>
        <v>22.4</v>
      </c>
      <c r="M478" s="12">
        <v>44.67</v>
      </c>
      <c r="N478" s="12">
        <f t="shared" si="62"/>
        <v>53.6</v>
      </c>
    </row>
    <row r="479" spans="1:14" ht="37.5" x14ac:dyDescent="0.25">
      <c r="A479" s="2" t="s">
        <v>981</v>
      </c>
      <c r="B479" s="4" t="s">
        <v>59</v>
      </c>
      <c r="C479" s="4" t="s">
        <v>60</v>
      </c>
      <c r="D479" s="4" t="s">
        <v>959</v>
      </c>
      <c r="E479" s="9" t="s">
        <v>960</v>
      </c>
      <c r="F479" s="11" t="s">
        <v>80</v>
      </c>
      <c r="G479" s="62">
        <v>11</v>
      </c>
      <c r="H479" s="37">
        <v>0.30199999999999999</v>
      </c>
      <c r="I479" s="13">
        <v>45.78</v>
      </c>
      <c r="J479" s="13">
        <f t="shared" si="60"/>
        <v>503.58</v>
      </c>
      <c r="K479" s="13">
        <v>9.42</v>
      </c>
      <c r="L479" s="13">
        <f t="shared" si="61"/>
        <v>103.62</v>
      </c>
      <c r="M479" s="13">
        <v>55.2</v>
      </c>
      <c r="N479" s="13">
        <f t="shared" si="62"/>
        <v>607.20000000000005</v>
      </c>
    </row>
    <row r="480" spans="1:14" ht="37.5" x14ac:dyDescent="0.25">
      <c r="A480" s="1" t="s">
        <v>982</v>
      </c>
      <c r="B480" s="3" t="s">
        <v>59</v>
      </c>
      <c r="C480" s="3" t="s">
        <v>60</v>
      </c>
      <c r="D480" s="3" t="s">
        <v>983</v>
      </c>
      <c r="E480" s="8" t="s">
        <v>984</v>
      </c>
      <c r="F480" s="10" t="s">
        <v>80</v>
      </c>
      <c r="G480" s="61">
        <v>3</v>
      </c>
      <c r="H480" s="36">
        <v>0.30199999999999999</v>
      </c>
      <c r="I480" s="12">
        <v>4.74</v>
      </c>
      <c r="J480" s="12">
        <f t="shared" si="60"/>
        <v>14.22</v>
      </c>
      <c r="K480" s="12">
        <v>2.81</v>
      </c>
      <c r="L480" s="12">
        <f t="shared" si="61"/>
        <v>8.43</v>
      </c>
      <c r="M480" s="12">
        <v>7.55</v>
      </c>
      <c r="N480" s="12">
        <f t="shared" si="62"/>
        <v>22.65</v>
      </c>
    </row>
    <row r="481" spans="1:14" ht="37.5" x14ac:dyDescent="0.25">
      <c r="A481" s="2" t="s">
        <v>985</v>
      </c>
      <c r="B481" s="4" t="s">
        <v>59</v>
      </c>
      <c r="C481" s="4" t="s">
        <v>60</v>
      </c>
      <c r="D481" s="4" t="s">
        <v>986</v>
      </c>
      <c r="E481" s="9" t="s">
        <v>987</v>
      </c>
      <c r="F481" s="11" t="s">
        <v>80</v>
      </c>
      <c r="G481" s="62">
        <v>32</v>
      </c>
      <c r="H481" s="37">
        <v>0.30199999999999999</v>
      </c>
      <c r="I481" s="13">
        <v>33.229999999999997</v>
      </c>
      <c r="J481" s="13">
        <f t="shared" si="60"/>
        <v>1063.3599999999999</v>
      </c>
      <c r="K481" s="13">
        <v>12.96</v>
      </c>
      <c r="L481" s="13">
        <f t="shared" si="61"/>
        <v>414.72</v>
      </c>
      <c r="M481" s="13">
        <v>46.19</v>
      </c>
      <c r="N481" s="13">
        <f t="shared" si="62"/>
        <v>1478.08</v>
      </c>
    </row>
    <row r="482" spans="1:14" ht="37.5" x14ac:dyDescent="0.25">
      <c r="A482" s="1" t="s">
        <v>988</v>
      </c>
      <c r="B482" s="3" t="s">
        <v>59</v>
      </c>
      <c r="C482" s="3" t="s">
        <v>60</v>
      </c>
      <c r="D482" s="3" t="s">
        <v>986</v>
      </c>
      <c r="E482" s="8" t="s">
        <v>987</v>
      </c>
      <c r="F482" s="10" t="s">
        <v>80</v>
      </c>
      <c r="G482" s="61">
        <v>5</v>
      </c>
      <c r="H482" s="36">
        <v>0.30199999999999999</v>
      </c>
      <c r="I482" s="12">
        <v>33.229999999999997</v>
      </c>
      <c r="J482" s="12">
        <f t="shared" si="60"/>
        <v>166.15</v>
      </c>
      <c r="K482" s="12">
        <v>12.96</v>
      </c>
      <c r="L482" s="12">
        <f t="shared" si="61"/>
        <v>64.8</v>
      </c>
      <c r="M482" s="12">
        <v>46.19</v>
      </c>
      <c r="N482" s="12">
        <f t="shared" si="62"/>
        <v>230.95</v>
      </c>
    </row>
    <row r="483" spans="1:14" x14ac:dyDescent="0.25">
      <c r="A483" s="14" t="s">
        <v>989</v>
      </c>
      <c r="B483" s="55"/>
      <c r="C483" s="56"/>
      <c r="D483" s="56"/>
      <c r="E483" s="56" t="s">
        <v>990</v>
      </c>
      <c r="F483" s="15"/>
      <c r="G483" s="60"/>
      <c r="H483" s="35" t="s">
        <v>26</v>
      </c>
      <c r="I483" s="16"/>
      <c r="J483" s="16">
        <f>SUBTOTAL(109,J484:J487)</f>
        <v>1453.7400000000002</v>
      </c>
      <c r="K483" s="16"/>
      <c r="L483" s="16">
        <f>SUBTOTAL(109,L484:L487)</f>
        <v>189.15</v>
      </c>
      <c r="M483" s="16"/>
      <c r="N483" s="16">
        <f>SUBTOTAL(109,N484:N487)</f>
        <v>1642.89</v>
      </c>
    </row>
    <row r="484" spans="1:14" ht="25" x14ac:dyDescent="0.25">
      <c r="A484" s="2" t="s">
        <v>991</v>
      </c>
      <c r="B484" s="4" t="s">
        <v>59</v>
      </c>
      <c r="C484" s="4" t="s">
        <v>60</v>
      </c>
      <c r="D484" s="4" t="s">
        <v>992</v>
      </c>
      <c r="E484" s="9" t="s">
        <v>993</v>
      </c>
      <c r="F484" s="11" t="s">
        <v>80</v>
      </c>
      <c r="G484" s="62">
        <v>10</v>
      </c>
      <c r="H484" s="37">
        <v>0.30199999999999999</v>
      </c>
      <c r="I484" s="13">
        <v>107.99000000000001</v>
      </c>
      <c r="J484" s="13">
        <f>TRUNC(G484*TRUNC(I484, 2), 2)</f>
        <v>1079.9000000000001</v>
      </c>
      <c r="K484" s="13">
        <v>10.81</v>
      </c>
      <c r="L484" s="13">
        <f>TRUNC(G484*TRUNC(K484, 2), 2)</f>
        <v>108.1</v>
      </c>
      <c r="M484" s="13">
        <v>118.8</v>
      </c>
      <c r="N484" s="13">
        <f>TRUNC(G484*TRUNC(M484, 2), 2)</f>
        <v>1188</v>
      </c>
    </row>
    <row r="485" spans="1:14" ht="25" x14ac:dyDescent="0.25">
      <c r="A485" s="1" t="s">
        <v>994</v>
      </c>
      <c r="B485" s="3" t="s">
        <v>59</v>
      </c>
      <c r="C485" s="3" t="s">
        <v>60</v>
      </c>
      <c r="D485" s="3" t="s">
        <v>995</v>
      </c>
      <c r="E485" s="8" t="s">
        <v>996</v>
      </c>
      <c r="F485" s="10" t="s">
        <v>80</v>
      </c>
      <c r="G485" s="61">
        <v>3</v>
      </c>
      <c r="H485" s="36">
        <v>0.30199999999999999</v>
      </c>
      <c r="I485" s="12">
        <v>102.08</v>
      </c>
      <c r="J485" s="12">
        <f>TRUNC(G485*TRUNC(I485, 2), 2)</f>
        <v>306.24</v>
      </c>
      <c r="K485" s="12">
        <v>10.81</v>
      </c>
      <c r="L485" s="12">
        <f>TRUNC(G485*TRUNC(K485, 2), 2)</f>
        <v>32.43</v>
      </c>
      <c r="M485" s="12">
        <v>112.89</v>
      </c>
      <c r="N485" s="12">
        <f>TRUNC(G485*TRUNC(M485, 2), 2)</f>
        <v>338.67</v>
      </c>
    </row>
    <row r="486" spans="1:14" ht="25" x14ac:dyDescent="0.25">
      <c r="A486" s="2" t="s">
        <v>997</v>
      </c>
      <c r="B486" s="4" t="s">
        <v>59</v>
      </c>
      <c r="C486" s="4" t="s">
        <v>60</v>
      </c>
      <c r="D486" s="4" t="s">
        <v>998</v>
      </c>
      <c r="E486" s="9" t="s">
        <v>999</v>
      </c>
      <c r="F486" s="11" t="s">
        <v>80</v>
      </c>
      <c r="G486" s="62">
        <v>3</v>
      </c>
      <c r="H486" s="37">
        <v>0.30199999999999999</v>
      </c>
      <c r="I486" s="13">
        <v>3.0599999999999996</v>
      </c>
      <c r="J486" s="13">
        <f>TRUNC(G486*TRUNC(I486, 2), 2)</f>
        <v>9.18</v>
      </c>
      <c r="K486" s="13">
        <v>1.87</v>
      </c>
      <c r="L486" s="13">
        <f>TRUNC(G486*TRUNC(K486, 2), 2)</f>
        <v>5.61</v>
      </c>
      <c r="M486" s="13">
        <v>4.93</v>
      </c>
      <c r="N486" s="13">
        <f>TRUNC(G486*TRUNC(M486, 2), 2)</f>
        <v>14.79</v>
      </c>
    </row>
    <row r="487" spans="1:14" ht="37.5" x14ac:dyDescent="0.25">
      <c r="A487" s="1" t="s">
        <v>1000</v>
      </c>
      <c r="B487" s="3" t="s">
        <v>59</v>
      </c>
      <c r="C487" s="3" t="s">
        <v>60</v>
      </c>
      <c r="D487" s="3" t="s">
        <v>1001</v>
      </c>
      <c r="E487" s="8" t="s">
        <v>1002</v>
      </c>
      <c r="F487" s="10" t="s">
        <v>80</v>
      </c>
      <c r="G487" s="61">
        <v>23</v>
      </c>
      <c r="H487" s="36">
        <v>0.30199999999999999</v>
      </c>
      <c r="I487" s="12">
        <v>2.5399999999999996</v>
      </c>
      <c r="J487" s="12">
        <f>TRUNC(G487*TRUNC(I487, 2), 2)</f>
        <v>58.42</v>
      </c>
      <c r="K487" s="12">
        <v>1.87</v>
      </c>
      <c r="L487" s="12">
        <f>TRUNC(G487*TRUNC(K487, 2), 2)</f>
        <v>43.01</v>
      </c>
      <c r="M487" s="12">
        <v>4.41</v>
      </c>
      <c r="N487" s="12">
        <f>TRUNC(G487*TRUNC(M487, 2), 2)</f>
        <v>101.43</v>
      </c>
    </row>
    <row r="488" spans="1:14" x14ac:dyDescent="0.25">
      <c r="A488" s="42" t="s">
        <v>1003</v>
      </c>
      <c r="B488" s="53"/>
      <c r="C488" s="54"/>
      <c r="D488" s="54"/>
      <c r="E488" s="54" t="s">
        <v>629</v>
      </c>
      <c r="F488" s="43"/>
      <c r="G488" s="58"/>
      <c r="H488" s="44" t="s">
        <v>26</v>
      </c>
      <c r="I488" s="45"/>
      <c r="J488" s="45">
        <f>SUBTOTAL(109,J489:J543)</f>
        <v>38409.19999999999</v>
      </c>
      <c r="K488" s="45"/>
      <c r="L488" s="45">
        <f>SUBTOTAL(109,L489:L543)</f>
        <v>3330.7000000000003</v>
      </c>
      <c r="M488" s="45"/>
      <c r="N488" s="45">
        <f>SUBTOTAL(109,N489:N543)</f>
        <v>41739.939999999995</v>
      </c>
    </row>
    <row r="489" spans="1:14" x14ac:dyDescent="0.25">
      <c r="A489" s="14" t="s">
        <v>1004</v>
      </c>
      <c r="B489" s="55"/>
      <c r="C489" s="56"/>
      <c r="D489" s="56"/>
      <c r="E489" s="56" t="s">
        <v>769</v>
      </c>
      <c r="F489" s="15"/>
      <c r="G489" s="60"/>
      <c r="H489" s="35" t="s">
        <v>26</v>
      </c>
      <c r="I489" s="16"/>
      <c r="J489" s="16">
        <f>SUBTOTAL(109,J490:J498)</f>
        <v>1570.52</v>
      </c>
      <c r="K489" s="16"/>
      <c r="L489" s="16">
        <f>SUBTOTAL(109,L490:L498)</f>
        <v>1019.4699999999998</v>
      </c>
      <c r="M489" s="16"/>
      <c r="N489" s="16">
        <f>SUBTOTAL(109,N490:N498)</f>
        <v>2590.0300000000002</v>
      </c>
    </row>
    <row r="490" spans="1:14" ht="25" x14ac:dyDescent="0.25">
      <c r="A490" s="2" t="s">
        <v>1005</v>
      </c>
      <c r="B490" s="4" t="s">
        <v>59</v>
      </c>
      <c r="C490" s="4" t="s">
        <v>60</v>
      </c>
      <c r="D490" s="4" t="s">
        <v>1006</v>
      </c>
      <c r="E490" s="9" t="s">
        <v>1007</v>
      </c>
      <c r="F490" s="11" t="s">
        <v>75</v>
      </c>
      <c r="G490" s="62">
        <v>2.78</v>
      </c>
      <c r="H490" s="37">
        <v>0.30199999999999999</v>
      </c>
      <c r="I490" s="13">
        <v>56.879999999999995</v>
      </c>
      <c r="J490" s="13">
        <f t="shared" ref="J490:J498" si="63">TRUNC(G490*TRUNC(I490, 2), 2)</f>
        <v>158.12</v>
      </c>
      <c r="K490" s="13">
        <v>2.5299999999999998</v>
      </c>
      <c r="L490" s="13">
        <f t="shared" ref="L490:L498" si="64">TRUNC(G490*TRUNC(K490, 2), 2)</f>
        <v>7.03</v>
      </c>
      <c r="M490" s="13">
        <v>59.41</v>
      </c>
      <c r="N490" s="13">
        <f t="shared" ref="N490:N498" si="65">TRUNC(G490*TRUNC(M490, 2), 2)</f>
        <v>165.15</v>
      </c>
    </row>
    <row r="491" spans="1:14" ht="25" x14ac:dyDescent="0.25">
      <c r="A491" s="1" t="s">
        <v>1008</v>
      </c>
      <c r="B491" s="3" t="s">
        <v>59</v>
      </c>
      <c r="C491" s="3" t="s">
        <v>60</v>
      </c>
      <c r="D491" s="3" t="s">
        <v>1009</v>
      </c>
      <c r="E491" s="8" t="s">
        <v>1010</v>
      </c>
      <c r="F491" s="10" t="s">
        <v>75</v>
      </c>
      <c r="G491" s="61">
        <v>28.67</v>
      </c>
      <c r="H491" s="36">
        <v>0.30199999999999999</v>
      </c>
      <c r="I491" s="12">
        <v>5.68</v>
      </c>
      <c r="J491" s="12">
        <f t="shared" si="63"/>
        <v>162.84</v>
      </c>
      <c r="K491" s="12">
        <v>0.96</v>
      </c>
      <c r="L491" s="12">
        <f t="shared" si="64"/>
        <v>27.52</v>
      </c>
      <c r="M491" s="12">
        <v>6.64</v>
      </c>
      <c r="N491" s="12">
        <f t="shared" si="65"/>
        <v>190.36</v>
      </c>
    </row>
    <row r="492" spans="1:14" ht="25" x14ac:dyDescent="0.25">
      <c r="A492" s="2" t="s">
        <v>1011</v>
      </c>
      <c r="B492" s="4" t="s">
        <v>59</v>
      </c>
      <c r="C492" s="4" t="s">
        <v>60</v>
      </c>
      <c r="D492" s="4" t="s">
        <v>1012</v>
      </c>
      <c r="E492" s="9" t="s">
        <v>1013</v>
      </c>
      <c r="F492" s="11" t="s">
        <v>75</v>
      </c>
      <c r="G492" s="62">
        <v>20.56</v>
      </c>
      <c r="H492" s="37">
        <v>0.30199999999999999</v>
      </c>
      <c r="I492" s="13">
        <v>25.08</v>
      </c>
      <c r="J492" s="13">
        <f t="shared" si="63"/>
        <v>515.64</v>
      </c>
      <c r="K492" s="13">
        <v>12.89</v>
      </c>
      <c r="L492" s="13">
        <f t="shared" si="64"/>
        <v>265.01</v>
      </c>
      <c r="M492" s="13">
        <v>37.97</v>
      </c>
      <c r="N492" s="13">
        <f t="shared" si="65"/>
        <v>780.66</v>
      </c>
    </row>
    <row r="493" spans="1:14" ht="37.5" x14ac:dyDescent="0.25">
      <c r="A493" s="1" t="s">
        <v>1014</v>
      </c>
      <c r="B493" s="3" t="s">
        <v>59</v>
      </c>
      <c r="C493" s="3" t="s">
        <v>60</v>
      </c>
      <c r="D493" s="3" t="s">
        <v>771</v>
      </c>
      <c r="E493" s="8" t="s">
        <v>772</v>
      </c>
      <c r="F493" s="10" t="s">
        <v>75</v>
      </c>
      <c r="G493" s="61">
        <v>7.97</v>
      </c>
      <c r="H493" s="36">
        <v>0.30199999999999999</v>
      </c>
      <c r="I493" s="12">
        <v>28.19</v>
      </c>
      <c r="J493" s="12">
        <f t="shared" si="63"/>
        <v>224.67</v>
      </c>
      <c r="K493" s="12">
        <v>21.75</v>
      </c>
      <c r="L493" s="12">
        <f t="shared" si="64"/>
        <v>173.34</v>
      </c>
      <c r="M493" s="12">
        <v>49.94</v>
      </c>
      <c r="N493" s="12">
        <f t="shared" si="65"/>
        <v>398.02</v>
      </c>
    </row>
    <row r="494" spans="1:14" ht="37.5" x14ac:dyDescent="0.25">
      <c r="A494" s="2" t="s">
        <v>1015</v>
      </c>
      <c r="B494" s="4" t="s">
        <v>59</v>
      </c>
      <c r="C494" s="4" t="s">
        <v>60</v>
      </c>
      <c r="D494" s="4" t="s">
        <v>774</v>
      </c>
      <c r="E494" s="9" t="s">
        <v>775</v>
      </c>
      <c r="F494" s="11" t="s">
        <v>75</v>
      </c>
      <c r="G494" s="62">
        <v>2.54</v>
      </c>
      <c r="H494" s="37">
        <v>0.30199999999999999</v>
      </c>
      <c r="I494" s="13">
        <v>20.3</v>
      </c>
      <c r="J494" s="13">
        <f t="shared" si="63"/>
        <v>51.56</v>
      </c>
      <c r="K494" s="13">
        <v>15.57</v>
      </c>
      <c r="L494" s="13">
        <f t="shared" si="64"/>
        <v>39.54</v>
      </c>
      <c r="M494" s="13">
        <v>35.869999999999997</v>
      </c>
      <c r="N494" s="13">
        <f t="shared" si="65"/>
        <v>91.1</v>
      </c>
    </row>
    <row r="495" spans="1:14" ht="25" x14ac:dyDescent="0.25">
      <c r="A495" s="1" t="s">
        <v>1016</v>
      </c>
      <c r="B495" s="3" t="s">
        <v>59</v>
      </c>
      <c r="C495" s="3" t="s">
        <v>60</v>
      </c>
      <c r="D495" s="3" t="s">
        <v>780</v>
      </c>
      <c r="E495" s="8" t="s">
        <v>781</v>
      </c>
      <c r="F495" s="10" t="s">
        <v>75</v>
      </c>
      <c r="G495" s="61">
        <v>2.31</v>
      </c>
      <c r="H495" s="36">
        <v>0.30199999999999999</v>
      </c>
      <c r="I495" s="12">
        <v>22</v>
      </c>
      <c r="J495" s="12">
        <f t="shared" si="63"/>
        <v>50.82</v>
      </c>
      <c r="K495" s="12">
        <v>10.96</v>
      </c>
      <c r="L495" s="12">
        <f t="shared" si="64"/>
        <v>25.31</v>
      </c>
      <c r="M495" s="12">
        <v>32.96</v>
      </c>
      <c r="N495" s="12">
        <f t="shared" si="65"/>
        <v>76.13</v>
      </c>
    </row>
    <row r="496" spans="1:14" ht="37.5" x14ac:dyDescent="0.25">
      <c r="A496" s="2" t="s">
        <v>1017</v>
      </c>
      <c r="B496" s="4" t="s">
        <v>59</v>
      </c>
      <c r="C496" s="4" t="s">
        <v>60</v>
      </c>
      <c r="D496" s="4" t="s">
        <v>774</v>
      </c>
      <c r="E496" s="9" t="s">
        <v>775</v>
      </c>
      <c r="F496" s="11" t="s">
        <v>75</v>
      </c>
      <c r="G496" s="62">
        <v>1.07</v>
      </c>
      <c r="H496" s="37">
        <v>0.30199999999999999</v>
      </c>
      <c r="I496" s="13">
        <v>20.3</v>
      </c>
      <c r="J496" s="13">
        <f t="shared" si="63"/>
        <v>21.72</v>
      </c>
      <c r="K496" s="13">
        <v>15.57</v>
      </c>
      <c r="L496" s="13">
        <f t="shared" si="64"/>
        <v>16.649999999999999</v>
      </c>
      <c r="M496" s="13">
        <v>35.869999999999997</v>
      </c>
      <c r="N496" s="13">
        <f t="shared" si="65"/>
        <v>38.380000000000003</v>
      </c>
    </row>
    <row r="497" spans="1:14" ht="25" x14ac:dyDescent="0.25">
      <c r="A497" s="1" t="s">
        <v>1018</v>
      </c>
      <c r="B497" s="3" t="s">
        <v>59</v>
      </c>
      <c r="C497" s="3" t="s">
        <v>60</v>
      </c>
      <c r="D497" s="3" t="s">
        <v>788</v>
      </c>
      <c r="E497" s="8" t="s">
        <v>789</v>
      </c>
      <c r="F497" s="10" t="s">
        <v>75</v>
      </c>
      <c r="G497" s="61">
        <v>24.37</v>
      </c>
      <c r="H497" s="36">
        <v>0.30199999999999999</v>
      </c>
      <c r="I497" s="12">
        <v>12.04</v>
      </c>
      <c r="J497" s="12">
        <f t="shared" si="63"/>
        <v>293.41000000000003</v>
      </c>
      <c r="K497" s="12">
        <v>18.600000000000001</v>
      </c>
      <c r="L497" s="12">
        <f t="shared" si="64"/>
        <v>453.28</v>
      </c>
      <c r="M497" s="12">
        <v>30.64</v>
      </c>
      <c r="N497" s="12">
        <f t="shared" si="65"/>
        <v>746.69</v>
      </c>
    </row>
    <row r="498" spans="1:14" ht="25" x14ac:dyDescent="0.25">
      <c r="A498" s="2" t="s">
        <v>1019</v>
      </c>
      <c r="B498" s="4" t="s">
        <v>59</v>
      </c>
      <c r="C498" s="4" t="s">
        <v>60</v>
      </c>
      <c r="D498" s="4" t="s">
        <v>794</v>
      </c>
      <c r="E498" s="9" t="s">
        <v>795</v>
      </c>
      <c r="F498" s="11" t="s">
        <v>75</v>
      </c>
      <c r="G498" s="62">
        <v>5.87</v>
      </c>
      <c r="H498" s="37">
        <v>0.30199999999999999</v>
      </c>
      <c r="I498" s="13">
        <v>15.629999999999999</v>
      </c>
      <c r="J498" s="13">
        <f t="shared" si="63"/>
        <v>91.74</v>
      </c>
      <c r="K498" s="13">
        <v>2.0099999999999998</v>
      </c>
      <c r="L498" s="13">
        <f t="shared" si="64"/>
        <v>11.79</v>
      </c>
      <c r="M498" s="13">
        <v>17.64</v>
      </c>
      <c r="N498" s="13">
        <f t="shared" si="65"/>
        <v>103.54</v>
      </c>
    </row>
    <row r="499" spans="1:14" x14ac:dyDescent="0.25">
      <c r="A499" s="14" t="s">
        <v>1020</v>
      </c>
      <c r="B499" s="55"/>
      <c r="C499" s="56"/>
      <c r="D499" s="56"/>
      <c r="E499" s="56" t="s">
        <v>797</v>
      </c>
      <c r="F499" s="15"/>
      <c r="G499" s="60"/>
      <c r="H499" s="35" t="s">
        <v>26</v>
      </c>
      <c r="I499" s="16"/>
      <c r="J499" s="16">
        <f>SUBTOTAL(109,J500:J520)</f>
        <v>1130.46</v>
      </c>
      <c r="K499" s="16"/>
      <c r="L499" s="16">
        <f>SUBTOTAL(109,L500:L520)</f>
        <v>440.16</v>
      </c>
      <c r="M499" s="16"/>
      <c r="N499" s="16">
        <f>SUBTOTAL(109,N500:N520)</f>
        <v>1570.62</v>
      </c>
    </row>
    <row r="500" spans="1:14" ht="25" x14ac:dyDescent="0.25">
      <c r="A500" s="1" t="s">
        <v>1021</v>
      </c>
      <c r="B500" s="3" t="s">
        <v>59</v>
      </c>
      <c r="C500" s="3" t="s">
        <v>250</v>
      </c>
      <c r="D500" s="3" t="s">
        <v>805</v>
      </c>
      <c r="E500" s="8" t="s">
        <v>806</v>
      </c>
      <c r="F500" s="10" t="s">
        <v>80</v>
      </c>
      <c r="G500" s="61">
        <v>9</v>
      </c>
      <c r="H500" s="36">
        <v>0.30199999999999999</v>
      </c>
      <c r="I500" s="12">
        <v>3.04</v>
      </c>
      <c r="J500" s="12">
        <f t="shared" ref="J500:J520" si="66">TRUNC(G500*TRUNC(I500, 2), 2)</f>
        <v>27.36</v>
      </c>
      <c r="K500" s="12">
        <v>0</v>
      </c>
      <c r="L500" s="12">
        <f t="shared" ref="L500:L520" si="67">TRUNC(G500*TRUNC(K500, 2), 2)</f>
        <v>0</v>
      </c>
      <c r="M500" s="12">
        <v>3.04</v>
      </c>
      <c r="N500" s="12">
        <f t="shared" ref="N500:N520" si="68">TRUNC(G500*TRUNC(M500, 2), 2)</f>
        <v>27.36</v>
      </c>
    </row>
    <row r="501" spans="1:14" x14ac:dyDescent="0.25">
      <c r="A501" s="2" t="s">
        <v>1022</v>
      </c>
      <c r="B501" s="4" t="s">
        <v>59</v>
      </c>
      <c r="C501" s="4" t="s">
        <v>250</v>
      </c>
      <c r="D501" s="4" t="s">
        <v>808</v>
      </c>
      <c r="E501" s="9" t="s">
        <v>809</v>
      </c>
      <c r="F501" s="11" t="s">
        <v>80</v>
      </c>
      <c r="G501" s="62">
        <v>6</v>
      </c>
      <c r="H501" s="37">
        <v>0.30199999999999999</v>
      </c>
      <c r="I501" s="13">
        <v>15.06</v>
      </c>
      <c r="J501" s="13">
        <f t="shared" si="66"/>
        <v>90.36</v>
      </c>
      <c r="K501" s="13">
        <v>0</v>
      </c>
      <c r="L501" s="13">
        <f t="shared" si="67"/>
        <v>0</v>
      </c>
      <c r="M501" s="13">
        <v>15.06</v>
      </c>
      <c r="N501" s="13">
        <f t="shared" si="68"/>
        <v>90.36</v>
      </c>
    </row>
    <row r="502" spans="1:14" ht="25" x14ac:dyDescent="0.25">
      <c r="A502" s="1" t="s">
        <v>1023</v>
      </c>
      <c r="B502" s="3" t="s">
        <v>59</v>
      </c>
      <c r="C502" s="3" t="s">
        <v>60</v>
      </c>
      <c r="D502" s="3" t="s">
        <v>1024</v>
      </c>
      <c r="E502" s="8" t="s">
        <v>1025</v>
      </c>
      <c r="F502" s="10" t="s">
        <v>80</v>
      </c>
      <c r="G502" s="61">
        <v>3</v>
      </c>
      <c r="H502" s="36">
        <v>0.30199999999999999</v>
      </c>
      <c r="I502" s="12">
        <v>10.58</v>
      </c>
      <c r="J502" s="12">
        <f t="shared" si="66"/>
        <v>31.74</v>
      </c>
      <c r="K502" s="12">
        <v>4.57</v>
      </c>
      <c r="L502" s="12">
        <f t="shared" si="67"/>
        <v>13.71</v>
      </c>
      <c r="M502" s="12">
        <v>15.15</v>
      </c>
      <c r="N502" s="12">
        <f t="shared" si="68"/>
        <v>45.45</v>
      </c>
    </row>
    <row r="503" spans="1:14" ht="25" x14ac:dyDescent="0.25">
      <c r="A503" s="2" t="s">
        <v>1026</v>
      </c>
      <c r="B503" s="4" t="s">
        <v>59</v>
      </c>
      <c r="C503" s="4" t="s">
        <v>250</v>
      </c>
      <c r="D503" s="4" t="s">
        <v>811</v>
      </c>
      <c r="E503" s="9" t="s">
        <v>812</v>
      </c>
      <c r="F503" s="11" t="s">
        <v>80</v>
      </c>
      <c r="G503" s="62">
        <v>13</v>
      </c>
      <c r="H503" s="37">
        <v>0.30199999999999999</v>
      </c>
      <c r="I503" s="13">
        <v>4.32</v>
      </c>
      <c r="J503" s="13">
        <f t="shared" si="66"/>
        <v>56.16</v>
      </c>
      <c r="K503" s="13">
        <v>0</v>
      </c>
      <c r="L503" s="13">
        <f t="shared" si="67"/>
        <v>0</v>
      </c>
      <c r="M503" s="13">
        <v>4.32</v>
      </c>
      <c r="N503" s="13">
        <f t="shared" si="68"/>
        <v>56.16</v>
      </c>
    </row>
    <row r="504" spans="1:14" ht="25" x14ac:dyDescent="0.25">
      <c r="A504" s="1" t="s">
        <v>1027</v>
      </c>
      <c r="B504" s="3" t="s">
        <v>59</v>
      </c>
      <c r="C504" s="3" t="s">
        <v>250</v>
      </c>
      <c r="D504" s="3" t="s">
        <v>805</v>
      </c>
      <c r="E504" s="8" t="s">
        <v>806</v>
      </c>
      <c r="F504" s="10" t="s">
        <v>80</v>
      </c>
      <c r="G504" s="61">
        <v>9</v>
      </c>
      <c r="H504" s="36">
        <v>0.30199999999999999</v>
      </c>
      <c r="I504" s="12">
        <v>3.04</v>
      </c>
      <c r="J504" s="12">
        <f t="shared" si="66"/>
        <v>27.36</v>
      </c>
      <c r="K504" s="12">
        <v>0</v>
      </c>
      <c r="L504" s="12">
        <f t="shared" si="67"/>
        <v>0</v>
      </c>
      <c r="M504" s="12">
        <v>3.04</v>
      </c>
      <c r="N504" s="12">
        <f t="shared" si="68"/>
        <v>27.36</v>
      </c>
    </row>
    <row r="505" spans="1:14" ht="37.5" x14ac:dyDescent="0.25">
      <c r="A505" s="2" t="s">
        <v>1028</v>
      </c>
      <c r="B505" s="4" t="s">
        <v>59</v>
      </c>
      <c r="C505" s="4" t="s">
        <v>60</v>
      </c>
      <c r="D505" s="4" t="s">
        <v>959</v>
      </c>
      <c r="E505" s="9" t="s">
        <v>960</v>
      </c>
      <c r="F505" s="11" t="s">
        <v>80</v>
      </c>
      <c r="G505" s="62">
        <v>1</v>
      </c>
      <c r="H505" s="37">
        <v>0.30199999999999999</v>
      </c>
      <c r="I505" s="13">
        <v>45.78</v>
      </c>
      <c r="J505" s="13">
        <f t="shared" si="66"/>
        <v>45.78</v>
      </c>
      <c r="K505" s="13">
        <v>9.42</v>
      </c>
      <c r="L505" s="13">
        <f t="shared" si="67"/>
        <v>9.42</v>
      </c>
      <c r="M505" s="13">
        <v>55.2</v>
      </c>
      <c r="N505" s="13">
        <f t="shared" si="68"/>
        <v>55.2</v>
      </c>
    </row>
    <row r="506" spans="1:14" ht="37.5" x14ac:dyDescent="0.25">
      <c r="A506" s="1" t="s">
        <v>1029</v>
      </c>
      <c r="B506" s="3" t="s">
        <v>59</v>
      </c>
      <c r="C506" s="3" t="s">
        <v>60</v>
      </c>
      <c r="D506" s="3" t="s">
        <v>818</v>
      </c>
      <c r="E506" s="8" t="s">
        <v>819</v>
      </c>
      <c r="F506" s="10" t="s">
        <v>80</v>
      </c>
      <c r="G506" s="61">
        <v>3</v>
      </c>
      <c r="H506" s="36">
        <v>0.30199999999999999</v>
      </c>
      <c r="I506" s="12">
        <v>27.200000000000003</v>
      </c>
      <c r="J506" s="12">
        <f t="shared" si="66"/>
        <v>81.599999999999994</v>
      </c>
      <c r="K506" s="12">
        <v>9.42</v>
      </c>
      <c r="L506" s="12">
        <f t="shared" si="67"/>
        <v>28.26</v>
      </c>
      <c r="M506" s="12">
        <v>36.619999999999997</v>
      </c>
      <c r="N506" s="12">
        <f t="shared" si="68"/>
        <v>109.86</v>
      </c>
    </row>
    <row r="507" spans="1:14" ht="37.5" x14ac:dyDescent="0.25">
      <c r="A507" s="2" t="s">
        <v>1030</v>
      </c>
      <c r="B507" s="4" t="s">
        <v>59</v>
      </c>
      <c r="C507" s="4" t="s">
        <v>60</v>
      </c>
      <c r="D507" s="4" t="s">
        <v>821</v>
      </c>
      <c r="E507" s="9" t="s">
        <v>822</v>
      </c>
      <c r="F507" s="11" t="s">
        <v>80</v>
      </c>
      <c r="G507" s="62">
        <v>2</v>
      </c>
      <c r="H507" s="37">
        <v>0.30199999999999999</v>
      </c>
      <c r="I507" s="13">
        <v>7.55</v>
      </c>
      <c r="J507" s="13">
        <f t="shared" si="66"/>
        <v>15.1</v>
      </c>
      <c r="K507" s="13">
        <v>6.22</v>
      </c>
      <c r="L507" s="13">
        <f t="shared" si="67"/>
        <v>12.44</v>
      </c>
      <c r="M507" s="13">
        <v>13.77</v>
      </c>
      <c r="N507" s="13">
        <f t="shared" si="68"/>
        <v>27.54</v>
      </c>
    </row>
    <row r="508" spans="1:14" ht="37.5" x14ac:dyDescent="0.25">
      <c r="A508" s="1" t="s">
        <v>1031</v>
      </c>
      <c r="B508" s="3" t="s">
        <v>59</v>
      </c>
      <c r="C508" s="3" t="s">
        <v>60</v>
      </c>
      <c r="D508" s="3" t="s">
        <v>824</v>
      </c>
      <c r="E508" s="8" t="s">
        <v>825</v>
      </c>
      <c r="F508" s="10" t="s">
        <v>80</v>
      </c>
      <c r="G508" s="61">
        <v>3</v>
      </c>
      <c r="H508" s="36">
        <v>0.30199999999999999</v>
      </c>
      <c r="I508" s="12">
        <v>13.49</v>
      </c>
      <c r="J508" s="12">
        <f t="shared" si="66"/>
        <v>40.47</v>
      </c>
      <c r="K508" s="12">
        <v>6.74</v>
      </c>
      <c r="L508" s="12">
        <f t="shared" si="67"/>
        <v>20.22</v>
      </c>
      <c r="M508" s="12">
        <v>20.23</v>
      </c>
      <c r="N508" s="12">
        <f t="shared" si="68"/>
        <v>60.69</v>
      </c>
    </row>
    <row r="509" spans="1:14" ht="37.5" x14ac:dyDescent="0.25">
      <c r="A509" s="2" t="s">
        <v>1032</v>
      </c>
      <c r="B509" s="4" t="s">
        <v>59</v>
      </c>
      <c r="C509" s="4" t="s">
        <v>60</v>
      </c>
      <c r="D509" s="4" t="s">
        <v>830</v>
      </c>
      <c r="E509" s="9" t="s">
        <v>831</v>
      </c>
      <c r="F509" s="11" t="s">
        <v>80</v>
      </c>
      <c r="G509" s="62">
        <v>3</v>
      </c>
      <c r="H509" s="37">
        <v>0.30199999999999999</v>
      </c>
      <c r="I509" s="13">
        <v>53.77</v>
      </c>
      <c r="J509" s="13">
        <f t="shared" si="66"/>
        <v>161.31</v>
      </c>
      <c r="K509" s="13">
        <v>12.56</v>
      </c>
      <c r="L509" s="13">
        <f t="shared" si="67"/>
        <v>37.68</v>
      </c>
      <c r="M509" s="13">
        <v>66.33</v>
      </c>
      <c r="N509" s="13">
        <f t="shared" si="68"/>
        <v>198.99</v>
      </c>
    </row>
    <row r="510" spans="1:14" x14ac:dyDescent="0.25">
      <c r="A510" s="1" t="s">
        <v>1033</v>
      </c>
      <c r="B510" s="3" t="s">
        <v>59</v>
      </c>
      <c r="C510" s="3" t="s">
        <v>250</v>
      </c>
      <c r="D510" s="3" t="s">
        <v>833</v>
      </c>
      <c r="E510" s="8" t="s">
        <v>834</v>
      </c>
      <c r="F510" s="10" t="s">
        <v>80</v>
      </c>
      <c r="G510" s="61">
        <v>3</v>
      </c>
      <c r="H510" s="36">
        <v>0.30199999999999999</v>
      </c>
      <c r="I510" s="12">
        <v>11.75</v>
      </c>
      <c r="J510" s="12">
        <f t="shared" si="66"/>
        <v>35.25</v>
      </c>
      <c r="K510" s="12">
        <v>0</v>
      </c>
      <c r="L510" s="12">
        <f t="shared" si="67"/>
        <v>0</v>
      </c>
      <c r="M510" s="12">
        <v>11.75</v>
      </c>
      <c r="N510" s="12">
        <f t="shared" si="68"/>
        <v>35.25</v>
      </c>
    </row>
    <row r="511" spans="1:14" x14ac:dyDescent="0.25">
      <c r="A511" s="2" t="s">
        <v>1034</v>
      </c>
      <c r="B511" s="4" t="s">
        <v>59</v>
      </c>
      <c r="C511" s="4" t="s">
        <v>250</v>
      </c>
      <c r="D511" s="4" t="s">
        <v>839</v>
      </c>
      <c r="E511" s="9" t="s">
        <v>840</v>
      </c>
      <c r="F511" s="11" t="s">
        <v>80</v>
      </c>
      <c r="G511" s="62">
        <v>1</v>
      </c>
      <c r="H511" s="37">
        <v>0.30199999999999999</v>
      </c>
      <c r="I511" s="13">
        <v>27.51</v>
      </c>
      <c r="J511" s="13">
        <f t="shared" si="66"/>
        <v>27.51</v>
      </c>
      <c r="K511" s="13">
        <v>0</v>
      </c>
      <c r="L511" s="13">
        <f t="shared" si="67"/>
        <v>0</v>
      </c>
      <c r="M511" s="13">
        <v>27.51</v>
      </c>
      <c r="N511" s="13">
        <f t="shared" si="68"/>
        <v>27.51</v>
      </c>
    </row>
    <row r="512" spans="1:14" ht="25" x14ac:dyDescent="0.25">
      <c r="A512" s="1" t="s">
        <v>1035</v>
      </c>
      <c r="B512" s="3" t="s">
        <v>59</v>
      </c>
      <c r="C512" s="3" t="s">
        <v>60</v>
      </c>
      <c r="D512" s="3" t="s">
        <v>1036</v>
      </c>
      <c r="E512" s="8" t="s">
        <v>1037</v>
      </c>
      <c r="F512" s="10" t="s">
        <v>80</v>
      </c>
      <c r="G512" s="61">
        <v>1</v>
      </c>
      <c r="H512" s="36">
        <v>0.30199999999999999</v>
      </c>
      <c r="I512" s="12">
        <v>34.71</v>
      </c>
      <c r="J512" s="12">
        <f t="shared" si="66"/>
        <v>34.71</v>
      </c>
      <c r="K512" s="12">
        <v>2.64</v>
      </c>
      <c r="L512" s="12">
        <f t="shared" si="67"/>
        <v>2.64</v>
      </c>
      <c r="M512" s="12">
        <v>37.35</v>
      </c>
      <c r="N512" s="12">
        <f t="shared" si="68"/>
        <v>37.35</v>
      </c>
    </row>
    <row r="513" spans="1:14" ht="37.5" x14ac:dyDescent="0.25">
      <c r="A513" s="2" t="s">
        <v>1038</v>
      </c>
      <c r="B513" s="4" t="s">
        <v>59</v>
      </c>
      <c r="C513" s="4" t="s">
        <v>60</v>
      </c>
      <c r="D513" s="4" t="s">
        <v>1039</v>
      </c>
      <c r="E513" s="9" t="s">
        <v>1040</v>
      </c>
      <c r="F513" s="11" t="s">
        <v>80</v>
      </c>
      <c r="G513" s="62">
        <v>1</v>
      </c>
      <c r="H513" s="37">
        <v>0.30199999999999999</v>
      </c>
      <c r="I513" s="13">
        <v>43.99</v>
      </c>
      <c r="J513" s="13">
        <f t="shared" si="66"/>
        <v>43.99</v>
      </c>
      <c r="K513" s="13">
        <v>11.39</v>
      </c>
      <c r="L513" s="13">
        <f t="shared" si="67"/>
        <v>11.39</v>
      </c>
      <c r="M513" s="13">
        <v>55.38</v>
      </c>
      <c r="N513" s="13">
        <f t="shared" si="68"/>
        <v>55.38</v>
      </c>
    </row>
    <row r="514" spans="1:14" ht="25" x14ac:dyDescent="0.25">
      <c r="A514" s="1" t="s">
        <v>1041</v>
      </c>
      <c r="B514" s="3" t="s">
        <v>59</v>
      </c>
      <c r="C514" s="3" t="s">
        <v>60</v>
      </c>
      <c r="D514" s="3" t="s">
        <v>845</v>
      </c>
      <c r="E514" s="8" t="s">
        <v>846</v>
      </c>
      <c r="F514" s="10" t="s">
        <v>80</v>
      </c>
      <c r="G514" s="61">
        <v>21</v>
      </c>
      <c r="H514" s="36">
        <v>0.30199999999999999</v>
      </c>
      <c r="I514" s="12">
        <v>4.96</v>
      </c>
      <c r="J514" s="12">
        <f t="shared" si="66"/>
        <v>104.16</v>
      </c>
      <c r="K514" s="12">
        <v>7.42</v>
      </c>
      <c r="L514" s="12">
        <f t="shared" si="67"/>
        <v>155.82</v>
      </c>
      <c r="M514" s="12">
        <v>12.38</v>
      </c>
      <c r="N514" s="12">
        <f t="shared" si="68"/>
        <v>259.98</v>
      </c>
    </row>
    <row r="515" spans="1:14" ht="25" x14ac:dyDescent="0.25">
      <c r="A515" s="2" t="s">
        <v>1042</v>
      </c>
      <c r="B515" s="4" t="s">
        <v>59</v>
      </c>
      <c r="C515" s="4" t="s">
        <v>60</v>
      </c>
      <c r="D515" s="4" t="s">
        <v>848</v>
      </c>
      <c r="E515" s="9" t="s">
        <v>849</v>
      </c>
      <c r="F515" s="11" t="s">
        <v>80</v>
      </c>
      <c r="G515" s="62">
        <v>14</v>
      </c>
      <c r="H515" s="37">
        <v>0.30199999999999999</v>
      </c>
      <c r="I515" s="13">
        <v>4.2</v>
      </c>
      <c r="J515" s="13">
        <f t="shared" si="66"/>
        <v>58.8</v>
      </c>
      <c r="K515" s="13">
        <v>4.95</v>
      </c>
      <c r="L515" s="13">
        <f t="shared" si="67"/>
        <v>69.3</v>
      </c>
      <c r="M515" s="13">
        <v>9.15</v>
      </c>
      <c r="N515" s="13">
        <f t="shared" si="68"/>
        <v>128.1</v>
      </c>
    </row>
    <row r="516" spans="1:14" ht="25" x14ac:dyDescent="0.25">
      <c r="A516" s="1" t="s">
        <v>1043</v>
      </c>
      <c r="B516" s="3" t="s">
        <v>59</v>
      </c>
      <c r="C516" s="3" t="s">
        <v>60</v>
      </c>
      <c r="D516" s="3" t="s">
        <v>851</v>
      </c>
      <c r="E516" s="8" t="s">
        <v>852</v>
      </c>
      <c r="F516" s="10" t="s">
        <v>80</v>
      </c>
      <c r="G516" s="61">
        <v>4</v>
      </c>
      <c r="H516" s="36">
        <v>0.30199999999999999</v>
      </c>
      <c r="I516" s="12">
        <v>7.16</v>
      </c>
      <c r="J516" s="12">
        <f t="shared" si="66"/>
        <v>28.64</v>
      </c>
      <c r="K516" s="12">
        <v>9.9</v>
      </c>
      <c r="L516" s="12">
        <f t="shared" si="67"/>
        <v>39.6</v>
      </c>
      <c r="M516" s="12">
        <v>17.059999999999999</v>
      </c>
      <c r="N516" s="12">
        <f t="shared" si="68"/>
        <v>68.239999999999995</v>
      </c>
    </row>
    <row r="517" spans="1:14" x14ac:dyDescent="0.25">
      <c r="A517" s="2" t="s">
        <v>1044</v>
      </c>
      <c r="B517" s="4" t="s">
        <v>59</v>
      </c>
      <c r="C517" s="4" t="s">
        <v>250</v>
      </c>
      <c r="D517" s="4" t="s">
        <v>857</v>
      </c>
      <c r="E517" s="9" t="s">
        <v>858</v>
      </c>
      <c r="F517" s="11" t="s">
        <v>80</v>
      </c>
      <c r="G517" s="62">
        <v>14</v>
      </c>
      <c r="H517" s="37">
        <v>0.30199999999999999</v>
      </c>
      <c r="I517" s="13">
        <v>2.2000000000000002</v>
      </c>
      <c r="J517" s="13">
        <f t="shared" si="66"/>
        <v>30.8</v>
      </c>
      <c r="K517" s="13">
        <v>0</v>
      </c>
      <c r="L517" s="13">
        <f t="shared" si="67"/>
        <v>0</v>
      </c>
      <c r="M517" s="13">
        <v>2.2000000000000002</v>
      </c>
      <c r="N517" s="13">
        <f t="shared" si="68"/>
        <v>30.8</v>
      </c>
    </row>
    <row r="518" spans="1:14" ht="25" x14ac:dyDescent="0.25">
      <c r="A518" s="1" t="s">
        <v>1045</v>
      </c>
      <c r="B518" s="3" t="s">
        <v>59</v>
      </c>
      <c r="C518" s="3" t="s">
        <v>60</v>
      </c>
      <c r="D518" s="3" t="s">
        <v>1046</v>
      </c>
      <c r="E518" s="8" t="s">
        <v>1047</v>
      </c>
      <c r="F518" s="10" t="s">
        <v>80</v>
      </c>
      <c r="G518" s="61">
        <v>4</v>
      </c>
      <c r="H518" s="36">
        <v>0.30199999999999999</v>
      </c>
      <c r="I518" s="12">
        <v>22.04</v>
      </c>
      <c r="J518" s="12">
        <f t="shared" si="66"/>
        <v>88.16</v>
      </c>
      <c r="K518" s="12">
        <v>6.85</v>
      </c>
      <c r="L518" s="12">
        <f t="shared" si="67"/>
        <v>27.4</v>
      </c>
      <c r="M518" s="12">
        <v>28.89</v>
      </c>
      <c r="N518" s="12">
        <f t="shared" si="68"/>
        <v>115.56</v>
      </c>
    </row>
    <row r="519" spans="1:14" ht="37.5" x14ac:dyDescent="0.25">
      <c r="A519" s="2" t="s">
        <v>1048</v>
      </c>
      <c r="B519" s="4" t="s">
        <v>59</v>
      </c>
      <c r="C519" s="4" t="s">
        <v>60</v>
      </c>
      <c r="D519" s="4" t="s">
        <v>866</v>
      </c>
      <c r="E519" s="9" t="s">
        <v>867</v>
      </c>
      <c r="F519" s="11" t="s">
        <v>80</v>
      </c>
      <c r="G519" s="62">
        <v>2</v>
      </c>
      <c r="H519" s="37">
        <v>0.30199999999999999</v>
      </c>
      <c r="I519" s="13">
        <v>10.78</v>
      </c>
      <c r="J519" s="13">
        <f t="shared" si="66"/>
        <v>21.56</v>
      </c>
      <c r="K519" s="13">
        <v>1.68</v>
      </c>
      <c r="L519" s="13">
        <f t="shared" si="67"/>
        <v>3.36</v>
      </c>
      <c r="M519" s="13">
        <v>12.46</v>
      </c>
      <c r="N519" s="13">
        <f t="shared" si="68"/>
        <v>24.92</v>
      </c>
    </row>
    <row r="520" spans="1:14" ht="37.5" x14ac:dyDescent="0.25">
      <c r="A520" s="1" t="s">
        <v>1049</v>
      </c>
      <c r="B520" s="3" t="s">
        <v>59</v>
      </c>
      <c r="C520" s="3" t="s">
        <v>60</v>
      </c>
      <c r="D520" s="3" t="s">
        <v>873</v>
      </c>
      <c r="E520" s="8" t="s">
        <v>874</v>
      </c>
      <c r="F520" s="10" t="s">
        <v>80</v>
      </c>
      <c r="G520" s="61">
        <v>4</v>
      </c>
      <c r="H520" s="36">
        <v>0.30199999999999999</v>
      </c>
      <c r="I520" s="12">
        <v>19.91</v>
      </c>
      <c r="J520" s="12">
        <f t="shared" si="66"/>
        <v>79.64</v>
      </c>
      <c r="K520" s="12">
        <v>2.23</v>
      </c>
      <c r="L520" s="12">
        <f t="shared" si="67"/>
        <v>8.92</v>
      </c>
      <c r="M520" s="12">
        <v>22.14</v>
      </c>
      <c r="N520" s="12">
        <f t="shared" si="68"/>
        <v>88.56</v>
      </c>
    </row>
    <row r="521" spans="1:14" x14ac:dyDescent="0.25">
      <c r="A521" s="14" t="s">
        <v>1050</v>
      </c>
      <c r="B521" s="55"/>
      <c r="C521" s="56"/>
      <c r="D521" s="56"/>
      <c r="E521" s="56" t="s">
        <v>901</v>
      </c>
      <c r="F521" s="15"/>
      <c r="G521" s="60"/>
      <c r="H521" s="35" t="s">
        <v>26</v>
      </c>
      <c r="I521" s="16"/>
      <c r="J521" s="16">
        <f>SUBTOTAL(109,J522:J523)</f>
        <v>725.84</v>
      </c>
      <c r="K521" s="16"/>
      <c r="L521" s="16">
        <f>SUBTOTAL(109,L522:L523)</f>
        <v>148.80000000000001</v>
      </c>
      <c r="M521" s="16"/>
      <c r="N521" s="16">
        <f>SUBTOTAL(109,N522:N523)</f>
        <v>874.6400000000001</v>
      </c>
    </row>
    <row r="522" spans="1:14" ht="37.5" x14ac:dyDescent="0.25">
      <c r="A522" s="2" t="s">
        <v>1051</v>
      </c>
      <c r="B522" s="4" t="s">
        <v>68</v>
      </c>
      <c r="C522" s="4" t="s">
        <v>60</v>
      </c>
      <c r="D522" s="4" t="s">
        <v>906</v>
      </c>
      <c r="E522" s="9" t="s">
        <v>907</v>
      </c>
      <c r="F522" s="11" t="s">
        <v>80</v>
      </c>
      <c r="G522" s="62">
        <v>8</v>
      </c>
      <c r="H522" s="37">
        <v>0.30199999999999999</v>
      </c>
      <c r="I522" s="13">
        <v>87.690000000000012</v>
      </c>
      <c r="J522" s="13">
        <f>TRUNC(G522*TRUNC(I522, 2), 2)</f>
        <v>701.52</v>
      </c>
      <c r="K522" s="13">
        <v>18.600000000000001</v>
      </c>
      <c r="L522" s="13">
        <f>TRUNC(G522*TRUNC(K522, 2), 2)</f>
        <v>148.80000000000001</v>
      </c>
      <c r="M522" s="13">
        <v>106.29</v>
      </c>
      <c r="N522" s="13">
        <f>TRUNC(G522*TRUNC(M522, 2), 2)</f>
        <v>850.32</v>
      </c>
    </row>
    <row r="523" spans="1:14" ht="25" x14ac:dyDescent="0.25">
      <c r="A523" s="1" t="s">
        <v>1052</v>
      </c>
      <c r="B523" s="3" t="s">
        <v>59</v>
      </c>
      <c r="C523" s="3" t="s">
        <v>250</v>
      </c>
      <c r="D523" s="3" t="s">
        <v>805</v>
      </c>
      <c r="E523" s="8" t="s">
        <v>806</v>
      </c>
      <c r="F523" s="10" t="s">
        <v>80</v>
      </c>
      <c r="G523" s="61">
        <v>8</v>
      </c>
      <c r="H523" s="36">
        <v>0.30199999999999999</v>
      </c>
      <c r="I523" s="12">
        <v>3.04</v>
      </c>
      <c r="J523" s="12">
        <f>TRUNC(G523*TRUNC(I523, 2), 2)</f>
        <v>24.32</v>
      </c>
      <c r="K523" s="12">
        <v>0</v>
      </c>
      <c r="L523" s="12">
        <f>TRUNC(G523*TRUNC(K523, 2), 2)</f>
        <v>0</v>
      </c>
      <c r="M523" s="12">
        <v>3.04</v>
      </c>
      <c r="N523" s="12">
        <f>TRUNC(G523*TRUNC(M523, 2), 2)</f>
        <v>24.32</v>
      </c>
    </row>
    <row r="524" spans="1:14" x14ac:dyDescent="0.25">
      <c r="A524" s="14" t="s">
        <v>1053</v>
      </c>
      <c r="B524" s="55"/>
      <c r="C524" s="56"/>
      <c r="D524" s="56"/>
      <c r="E524" s="56" t="s">
        <v>910</v>
      </c>
      <c r="F524" s="15"/>
      <c r="G524" s="60"/>
      <c r="H524" s="35" t="s">
        <v>26</v>
      </c>
      <c r="I524" s="16"/>
      <c r="J524" s="16">
        <f>SUBTOTAL(109,J525:J540)</f>
        <v>34530.099999999991</v>
      </c>
      <c r="K524" s="16"/>
      <c r="L524" s="16">
        <f>SUBTOTAL(109,L525:L540)</f>
        <v>1664.07</v>
      </c>
      <c r="M524" s="16"/>
      <c r="N524" s="16">
        <f>SUBTOTAL(109,N525:N540)</f>
        <v>36194.169999999991</v>
      </c>
    </row>
    <row r="525" spans="1:14" ht="25" x14ac:dyDescent="0.25">
      <c r="A525" s="2" t="s">
        <v>1054</v>
      </c>
      <c r="B525" s="4" t="s">
        <v>68</v>
      </c>
      <c r="C525" s="4" t="s">
        <v>60</v>
      </c>
      <c r="D525" s="4" t="s">
        <v>915</v>
      </c>
      <c r="E525" s="9" t="s">
        <v>916</v>
      </c>
      <c r="F525" s="11" t="s">
        <v>80</v>
      </c>
      <c r="G525" s="62">
        <v>3</v>
      </c>
      <c r="H525" s="37">
        <v>0.30199999999999999</v>
      </c>
      <c r="I525" s="13">
        <v>591.38</v>
      </c>
      <c r="J525" s="13">
        <f t="shared" ref="J525:J540" si="69">TRUNC(G525*TRUNC(I525, 2), 2)</f>
        <v>1774.14</v>
      </c>
      <c r="K525" s="13">
        <v>0</v>
      </c>
      <c r="L525" s="13">
        <f t="shared" ref="L525:L540" si="70">TRUNC(G525*TRUNC(K525, 2), 2)</f>
        <v>0</v>
      </c>
      <c r="M525" s="13">
        <v>591.38</v>
      </c>
      <c r="N525" s="13">
        <f t="shared" ref="N525:N540" si="71">TRUNC(G525*TRUNC(M525, 2), 2)</f>
        <v>1774.14</v>
      </c>
    </row>
    <row r="526" spans="1:14" ht="25" x14ac:dyDescent="0.25">
      <c r="A526" s="1" t="s">
        <v>1055</v>
      </c>
      <c r="B526" s="3" t="s">
        <v>59</v>
      </c>
      <c r="C526" s="3" t="s">
        <v>60</v>
      </c>
      <c r="D526" s="3" t="s">
        <v>921</v>
      </c>
      <c r="E526" s="8" t="s">
        <v>922</v>
      </c>
      <c r="F526" s="10" t="s">
        <v>80</v>
      </c>
      <c r="G526" s="61">
        <v>5</v>
      </c>
      <c r="H526" s="36">
        <v>0.30199999999999999</v>
      </c>
      <c r="I526" s="12">
        <v>2496.15</v>
      </c>
      <c r="J526" s="12">
        <f t="shared" si="69"/>
        <v>12480.75</v>
      </c>
      <c r="K526" s="12">
        <v>23.08</v>
      </c>
      <c r="L526" s="12">
        <f t="shared" si="70"/>
        <v>115.4</v>
      </c>
      <c r="M526" s="12">
        <v>2519.23</v>
      </c>
      <c r="N526" s="12">
        <f t="shared" si="71"/>
        <v>12596.15</v>
      </c>
    </row>
    <row r="527" spans="1:14" ht="25" x14ac:dyDescent="0.25">
      <c r="A527" s="2" t="s">
        <v>1056</v>
      </c>
      <c r="B527" s="4" t="s">
        <v>59</v>
      </c>
      <c r="C527" s="4" t="s">
        <v>60</v>
      </c>
      <c r="D527" s="4" t="s">
        <v>927</v>
      </c>
      <c r="E527" s="9" t="s">
        <v>928</v>
      </c>
      <c r="F527" s="11" t="s">
        <v>80</v>
      </c>
      <c r="G527" s="62">
        <v>3</v>
      </c>
      <c r="H527" s="37">
        <v>0.30199999999999999</v>
      </c>
      <c r="I527" s="13">
        <v>768.16000000000008</v>
      </c>
      <c r="J527" s="13">
        <f t="shared" si="69"/>
        <v>2304.48</v>
      </c>
      <c r="K527" s="13">
        <v>50.55</v>
      </c>
      <c r="L527" s="13">
        <f t="shared" si="70"/>
        <v>151.65</v>
      </c>
      <c r="M527" s="13">
        <v>818.71</v>
      </c>
      <c r="N527" s="13">
        <f t="shared" si="71"/>
        <v>2456.13</v>
      </c>
    </row>
    <row r="528" spans="1:14" ht="50" x14ac:dyDescent="0.25">
      <c r="A528" s="1" t="s">
        <v>1057</v>
      </c>
      <c r="B528" s="3" t="s">
        <v>59</v>
      </c>
      <c r="C528" s="3" t="s">
        <v>60</v>
      </c>
      <c r="D528" s="3" t="s">
        <v>930</v>
      </c>
      <c r="E528" s="8" t="s">
        <v>931</v>
      </c>
      <c r="F528" s="10" t="s">
        <v>80</v>
      </c>
      <c r="G528" s="61">
        <v>10</v>
      </c>
      <c r="H528" s="36">
        <v>0.30199999999999999</v>
      </c>
      <c r="I528" s="12">
        <v>1451.34</v>
      </c>
      <c r="J528" s="12">
        <f t="shared" si="69"/>
        <v>14513.4</v>
      </c>
      <c r="K528" s="12">
        <v>99.51</v>
      </c>
      <c r="L528" s="12">
        <f t="shared" si="70"/>
        <v>995.1</v>
      </c>
      <c r="M528" s="12">
        <v>1550.85</v>
      </c>
      <c r="N528" s="12">
        <f t="shared" si="71"/>
        <v>15508.5</v>
      </c>
    </row>
    <row r="529" spans="1:14" ht="25" x14ac:dyDescent="0.25">
      <c r="A529" s="2" t="s">
        <v>1058</v>
      </c>
      <c r="B529" s="4" t="s">
        <v>59</v>
      </c>
      <c r="C529" s="4" t="s">
        <v>60</v>
      </c>
      <c r="D529" s="4" t="s">
        <v>937</v>
      </c>
      <c r="E529" s="9" t="s">
        <v>938</v>
      </c>
      <c r="F529" s="11" t="s">
        <v>80</v>
      </c>
      <c r="G529" s="62">
        <v>3</v>
      </c>
      <c r="H529" s="37">
        <v>0.30199999999999999</v>
      </c>
      <c r="I529" s="13">
        <v>63.77</v>
      </c>
      <c r="J529" s="13">
        <f t="shared" si="69"/>
        <v>191.31</v>
      </c>
      <c r="K529" s="13">
        <v>5.45</v>
      </c>
      <c r="L529" s="13">
        <f t="shared" si="70"/>
        <v>16.350000000000001</v>
      </c>
      <c r="M529" s="13">
        <v>69.22</v>
      </c>
      <c r="N529" s="13">
        <f t="shared" si="71"/>
        <v>207.66</v>
      </c>
    </row>
    <row r="530" spans="1:14" ht="25" x14ac:dyDescent="0.25">
      <c r="A530" s="1" t="s">
        <v>1059</v>
      </c>
      <c r="B530" s="3" t="s">
        <v>59</v>
      </c>
      <c r="C530" s="3" t="s">
        <v>60</v>
      </c>
      <c r="D530" s="3" t="s">
        <v>940</v>
      </c>
      <c r="E530" s="8" t="s">
        <v>941</v>
      </c>
      <c r="F530" s="10" t="s">
        <v>80</v>
      </c>
      <c r="G530" s="61">
        <v>5</v>
      </c>
      <c r="H530" s="36">
        <v>0.30199999999999999</v>
      </c>
      <c r="I530" s="12">
        <v>8.8000000000000007</v>
      </c>
      <c r="J530" s="12">
        <f t="shared" si="69"/>
        <v>44</v>
      </c>
      <c r="K530" s="12">
        <v>5.45</v>
      </c>
      <c r="L530" s="12">
        <f t="shared" si="70"/>
        <v>27.25</v>
      </c>
      <c r="M530" s="12">
        <v>14.25</v>
      </c>
      <c r="N530" s="12">
        <f t="shared" si="71"/>
        <v>71.25</v>
      </c>
    </row>
    <row r="531" spans="1:14" ht="25" x14ac:dyDescent="0.25">
      <c r="A531" s="2" t="s">
        <v>1060</v>
      </c>
      <c r="B531" s="4" t="s">
        <v>59</v>
      </c>
      <c r="C531" s="4" t="s">
        <v>60</v>
      </c>
      <c r="D531" s="4" t="s">
        <v>943</v>
      </c>
      <c r="E531" s="9" t="s">
        <v>944</v>
      </c>
      <c r="F531" s="11" t="s">
        <v>80</v>
      </c>
      <c r="G531" s="62">
        <v>5</v>
      </c>
      <c r="H531" s="37">
        <v>0.30199999999999999</v>
      </c>
      <c r="I531" s="13">
        <v>273.38</v>
      </c>
      <c r="J531" s="13">
        <f t="shared" si="69"/>
        <v>1366.9</v>
      </c>
      <c r="K531" s="13">
        <v>9.77</v>
      </c>
      <c r="L531" s="13">
        <f t="shared" si="70"/>
        <v>48.85</v>
      </c>
      <c r="M531" s="13">
        <v>283.14999999999998</v>
      </c>
      <c r="N531" s="13">
        <f t="shared" si="71"/>
        <v>1415.75</v>
      </c>
    </row>
    <row r="532" spans="1:14" ht="25" x14ac:dyDescent="0.25">
      <c r="A532" s="1" t="s">
        <v>1061</v>
      </c>
      <c r="B532" s="3" t="s">
        <v>59</v>
      </c>
      <c r="C532" s="3" t="s">
        <v>60</v>
      </c>
      <c r="D532" s="3" t="s">
        <v>950</v>
      </c>
      <c r="E532" s="8" t="s">
        <v>951</v>
      </c>
      <c r="F532" s="10" t="s">
        <v>80</v>
      </c>
      <c r="G532" s="61">
        <v>5</v>
      </c>
      <c r="H532" s="36">
        <v>0.30199999999999999</v>
      </c>
      <c r="I532" s="12">
        <v>188.01</v>
      </c>
      <c r="J532" s="12">
        <f t="shared" si="69"/>
        <v>940.05</v>
      </c>
      <c r="K532" s="12">
        <v>7.26</v>
      </c>
      <c r="L532" s="12">
        <f t="shared" si="70"/>
        <v>36.299999999999997</v>
      </c>
      <c r="M532" s="12">
        <v>195.27</v>
      </c>
      <c r="N532" s="12">
        <f t="shared" si="71"/>
        <v>976.35</v>
      </c>
    </row>
    <row r="533" spans="1:14" ht="25" x14ac:dyDescent="0.25">
      <c r="A533" s="2" t="s">
        <v>1062</v>
      </c>
      <c r="B533" s="4" t="s">
        <v>59</v>
      </c>
      <c r="C533" s="4" t="s">
        <v>250</v>
      </c>
      <c r="D533" s="4" t="s">
        <v>811</v>
      </c>
      <c r="E533" s="9" t="s">
        <v>812</v>
      </c>
      <c r="F533" s="11" t="s">
        <v>80</v>
      </c>
      <c r="G533" s="62">
        <v>3</v>
      </c>
      <c r="H533" s="37">
        <v>0.30199999999999999</v>
      </c>
      <c r="I533" s="13">
        <v>4.32</v>
      </c>
      <c r="J533" s="13">
        <f t="shared" si="69"/>
        <v>12.96</v>
      </c>
      <c r="K533" s="13">
        <v>0</v>
      </c>
      <c r="L533" s="13">
        <f t="shared" si="70"/>
        <v>0</v>
      </c>
      <c r="M533" s="13">
        <v>4.32</v>
      </c>
      <c r="N533" s="13">
        <f t="shared" si="71"/>
        <v>12.96</v>
      </c>
    </row>
    <row r="534" spans="1:14" ht="37.5" x14ac:dyDescent="0.25">
      <c r="A534" s="1" t="s">
        <v>1063</v>
      </c>
      <c r="B534" s="3" t="s">
        <v>59</v>
      </c>
      <c r="C534" s="3" t="s">
        <v>60</v>
      </c>
      <c r="D534" s="3" t="s">
        <v>959</v>
      </c>
      <c r="E534" s="8" t="s">
        <v>960</v>
      </c>
      <c r="F534" s="10" t="s">
        <v>80</v>
      </c>
      <c r="G534" s="61">
        <v>3</v>
      </c>
      <c r="H534" s="36">
        <v>0.30199999999999999</v>
      </c>
      <c r="I534" s="12">
        <v>45.78</v>
      </c>
      <c r="J534" s="12">
        <f t="shared" si="69"/>
        <v>137.34</v>
      </c>
      <c r="K534" s="12">
        <v>9.42</v>
      </c>
      <c r="L534" s="12">
        <f t="shared" si="70"/>
        <v>28.26</v>
      </c>
      <c r="M534" s="12">
        <v>55.2</v>
      </c>
      <c r="N534" s="12">
        <f t="shared" si="71"/>
        <v>165.6</v>
      </c>
    </row>
    <row r="535" spans="1:14" ht="37.5" x14ac:dyDescent="0.25">
      <c r="A535" s="2" t="s">
        <v>1064</v>
      </c>
      <c r="B535" s="4" t="s">
        <v>59</v>
      </c>
      <c r="C535" s="4" t="s">
        <v>60</v>
      </c>
      <c r="D535" s="4" t="s">
        <v>962</v>
      </c>
      <c r="E535" s="9" t="s">
        <v>963</v>
      </c>
      <c r="F535" s="11" t="s">
        <v>80</v>
      </c>
      <c r="G535" s="62">
        <v>5</v>
      </c>
      <c r="H535" s="37">
        <v>0.30199999999999999</v>
      </c>
      <c r="I535" s="13">
        <v>11.08</v>
      </c>
      <c r="J535" s="13">
        <f t="shared" si="69"/>
        <v>55.4</v>
      </c>
      <c r="K535" s="13">
        <v>6.22</v>
      </c>
      <c r="L535" s="13">
        <f t="shared" si="70"/>
        <v>31.1</v>
      </c>
      <c r="M535" s="13">
        <v>17.3</v>
      </c>
      <c r="N535" s="13">
        <f t="shared" si="71"/>
        <v>86.5</v>
      </c>
    </row>
    <row r="536" spans="1:14" x14ac:dyDescent="0.25">
      <c r="A536" s="1" t="s">
        <v>1065</v>
      </c>
      <c r="B536" s="3" t="s">
        <v>59</v>
      </c>
      <c r="C536" s="3" t="s">
        <v>250</v>
      </c>
      <c r="D536" s="3" t="s">
        <v>971</v>
      </c>
      <c r="E536" s="8" t="s">
        <v>972</v>
      </c>
      <c r="F536" s="10" t="s">
        <v>80</v>
      </c>
      <c r="G536" s="61">
        <v>5</v>
      </c>
      <c r="H536" s="36">
        <v>0.30199999999999999</v>
      </c>
      <c r="I536" s="12">
        <v>32.9</v>
      </c>
      <c r="J536" s="12">
        <f t="shared" si="69"/>
        <v>164.5</v>
      </c>
      <c r="K536" s="12">
        <v>0</v>
      </c>
      <c r="L536" s="12">
        <f t="shared" si="70"/>
        <v>0</v>
      </c>
      <c r="M536" s="12">
        <v>32.9</v>
      </c>
      <c r="N536" s="12">
        <f t="shared" si="71"/>
        <v>164.5</v>
      </c>
    </row>
    <row r="537" spans="1:14" ht="37.5" x14ac:dyDescent="0.25">
      <c r="A537" s="2" t="s">
        <v>1066</v>
      </c>
      <c r="B537" s="4" t="s">
        <v>59</v>
      </c>
      <c r="C537" s="4" t="s">
        <v>60</v>
      </c>
      <c r="D537" s="4" t="s">
        <v>977</v>
      </c>
      <c r="E537" s="9" t="s">
        <v>978</v>
      </c>
      <c r="F537" s="11" t="s">
        <v>75</v>
      </c>
      <c r="G537" s="62">
        <v>3</v>
      </c>
      <c r="H537" s="37">
        <v>0.30199999999999999</v>
      </c>
      <c r="I537" s="13">
        <v>14</v>
      </c>
      <c r="J537" s="13">
        <f t="shared" si="69"/>
        <v>42</v>
      </c>
      <c r="K537" s="13">
        <v>14.33</v>
      </c>
      <c r="L537" s="13">
        <f t="shared" si="70"/>
        <v>42.99</v>
      </c>
      <c r="M537" s="13">
        <v>28.33</v>
      </c>
      <c r="N537" s="13">
        <f t="shared" si="71"/>
        <v>84.99</v>
      </c>
    </row>
    <row r="538" spans="1:14" ht="37.5" x14ac:dyDescent="0.25">
      <c r="A538" s="1" t="s">
        <v>1067</v>
      </c>
      <c r="B538" s="3" t="s">
        <v>59</v>
      </c>
      <c r="C538" s="3" t="s">
        <v>60</v>
      </c>
      <c r="D538" s="3" t="s">
        <v>959</v>
      </c>
      <c r="E538" s="8" t="s">
        <v>960</v>
      </c>
      <c r="F538" s="10" t="s">
        <v>80</v>
      </c>
      <c r="G538" s="61">
        <v>3</v>
      </c>
      <c r="H538" s="36">
        <v>0.30199999999999999</v>
      </c>
      <c r="I538" s="12">
        <v>45.78</v>
      </c>
      <c r="J538" s="12">
        <f t="shared" si="69"/>
        <v>137.34</v>
      </c>
      <c r="K538" s="12">
        <v>9.42</v>
      </c>
      <c r="L538" s="12">
        <f t="shared" si="70"/>
        <v>28.26</v>
      </c>
      <c r="M538" s="12">
        <v>55.2</v>
      </c>
      <c r="N538" s="12">
        <f t="shared" si="71"/>
        <v>165.6</v>
      </c>
    </row>
    <row r="539" spans="1:14" ht="37.5" x14ac:dyDescent="0.25">
      <c r="A539" s="2" t="s">
        <v>1068</v>
      </c>
      <c r="B539" s="4" t="s">
        <v>59</v>
      </c>
      <c r="C539" s="4" t="s">
        <v>60</v>
      </c>
      <c r="D539" s="4" t="s">
        <v>986</v>
      </c>
      <c r="E539" s="9" t="s">
        <v>987</v>
      </c>
      <c r="F539" s="11" t="s">
        <v>80</v>
      </c>
      <c r="G539" s="62">
        <v>8</v>
      </c>
      <c r="H539" s="37">
        <v>0.30199999999999999</v>
      </c>
      <c r="I539" s="13">
        <v>33.229999999999997</v>
      </c>
      <c r="J539" s="13">
        <f t="shared" si="69"/>
        <v>265.83999999999997</v>
      </c>
      <c r="K539" s="13">
        <v>12.96</v>
      </c>
      <c r="L539" s="13">
        <f t="shared" si="70"/>
        <v>103.68</v>
      </c>
      <c r="M539" s="13">
        <v>46.19</v>
      </c>
      <c r="N539" s="13">
        <f t="shared" si="71"/>
        <v>369.52</v>
      </c>
    </row>
    <row r="540" spans="1:14" ht="37.5" x14ac:dyDescent="0.25">
      <c r="A540" s="1" t="s">
        <v>1069</v>
      </c>
      <c r="B540" s="3" t="s">
        <v>59</v>
      </c>
      <c r="C540" s="3" t="s">
        <v>60</v>
      </c>
      <c r="D540" s="3" t="s">
        <v>986</v>
      </c>
      <c r="E540" s="8" t="s">
        <v>987</v>
      </c>
      <c r="F540" s="10" t="s">
        <v>80</v>
      </c>
      <c r="G540" s="61">
        <v>3</v>
      </c>
      <c r="H540" s="36">
        <v>0.30199999999999999</v>
      </c>
      <c r="I540" s="12">
        <v>33.229999999999997</v>
      </c>
      <c r="J540" s="12">
        <f t="shared" si="69"/>
        <v>99.69</v>
      </c>
      <c r="K540" s="12">
        <v>12.96</v>
      </c>
      <c r="L540" s="12">
        <f t="shared" si="70"/>
        <v>38.880000000000003</v>
      </c>
      <c r="M540" s="12">
        <v>46.19</v>
      </c>
      <c r="N540" s="12">
        <f t="shared" si="71"/>
        <v>138.57</v>
      </c>
    </row>
    <row r="541" spans="1:14" x14ac:dyDescent="0.25">
      <c r="A541" s="14" t="s">
        <v>1070</v>
      </c>
      <c r="B541" s="55"/>
      <c r="C541" s="56"/>
      <c r="D541" s="56"/>
      <c r="E541" s="56" t="s">
        <v>990</v>
      </c>
      <c r="F541" s="15"/>
      <c r="G541" s="60"/>
      <c r="H541" s="35" t="s">
        <v>26</v>
      </c>
      <c r="I541" s="16"/>
      <c r="J541" s="16">
        <f>SUBTOTAL(109,J542:J543)</f>
        <v>452.28</v>
      </c>
      <c r="K541" s="16"/>
      <c r="L541" s="16">
        <f>SUBTOTAL(109,L542:L543)</f>
        <v>58.2</v>
      </c>
      <c r="M541" s="16"/>
      <c r="N541" s="16">
        <f>SUBTOTAL(109,N542:N543)</f>
        <v>510.48</v>
      </c>
    </row>
    <row r="542" spans="1:14" ht="25" x14ac:dyDescent="0.25">
      <c r="A542" s="2" t="s">
        <v>1071</v>
      </c>
      <c r="B542" s="4" t="s">
        <v>59</v>
      </c>
      <c r="C542" s="4" t="s">
        <v>60</v>
      </c>
      <c r="D542" s="4" t="s">
        <v>992</v>
      </c>
      <c r="E542" s="9" t="s">
        <v>993</v>
      </c>
      <c r="F542" s="11" t="s">
        <v>80</v>
      </c>
      <c r="G542" s="62">
        <v>4</v>
      </c>
      <c r="H542" s="37">
        <v>0.30199999999999999</v>
      </c>
      <c r="I542" s="13">
        <v>107.99000000000001</v>
      </c>
      <c r="J542" s="13">
        <f>TRUNC(G542*TRUNC(I542, 2), 2)</f>
        <v>431.96</v>
      </c>
      <c r="K542" s="13">
        <v>10.81</v>
      </c>
      <c r="L542" s="13">
        <f>TRUNC(G542*TRUNC(K542, 2), 2)</f>
        <v>43.24</v>
      </c>
      <c r="M542" s="13">
        <v>118.8</v>
      </c>
      <c r="N542" s="13">
        <f>TRUNC(G542*TRUNC(M542, 2), 2)</f>
        <v>475.2</v>
      </c>
    </row>
    <row r="543" spans="1:14" ht="37.5" x14ac:dyDescent="0.25">
      <c r="A543" s="1" t="s">
        <v>1072</v>
      </c>
      <c r="B543" s="3" t="s">
        <v>59</v>
      </c>
      <c r="C543" s="3" t="s">
        <v>60</v>
      </c>
      <c r="D543" s="3" t="s">
        <v>1001</v>
      </c>
      <c r="E543" s="8" t="s">
        <v>1002</v>
      </c>
      <c r="F543" s="10" t="s">
        <v>80</v>
      </c>
      <c r="G543" s="61">
        <v>8</v>
      </c>
      <c r="H543" s="36">
        <v>0.30199999999999999</v>
      </c>
      <c r="I543" s="12">
        <v>2.5399999999999996</v>
      </c>
      <c r="J543" s="12">
        <f>TRUNC(G543*TRUNC(I543, 2), 2)</f>
        <v>20.32</v>
      </c>
      <c r="K543" s="12">
        <v>1.87</v>
      </c>
      <c r="L543" s="12">
        <f>TRUNC(G543*TRUNC(K543, 2), 2)</f>
        <v>14.96</v>
      </c>
      <c r="M543" s="12">
        <v>4.41</v>
      </c>
      <c r="N543" s="12">
        <f>TRUNC(G543*TRUNC(M543, 2), 2)</f>
        <v>35.28</v>
      </c>
    </row>
    <row r="544" spans="1:14" x14ac:dyDescent="0.25">
      <c r="A544" s="42" t="s">
        <v>1073</v>
      </c>
      <c r="B544" s="53"/>
      <c r="C544" s="54"/>
      <c r="D544" s="54"/>
      <c r="E544" s="54" t="s">
        <v>325</v>
      </c>
      <c r="F544" s="43"/>
      <c r="G544" s="58"/>
      <c r="H544" s="44" t="s">
        <v>26</v>
      </c>
      <c r="I544" s="45"/>
      <c r="J544" s="45">
        <f>SUBTOTAL(109,J545:J561)</f>
        <v>6903.4500000000007</v>
      </c>
      <c r="K544" s="45"/>
      <c r="L544" s="45">
        <f>SUBTOTAL(109,L545:L561)</f>
        <v>2420.5699999999997</v>
      </c>
      <c r="M544" s="45"/>
      <c r="N544" s="45">
        <f>SUBTOTAL(109,N545:N561)</f>
        <v>9324.02</v>
      </c>
    </row>
    <row r="545" spans="1:14" x14ac:dyDescent="0.25">
      <c r="A545" s="14" t="s">
        <v>1074</v>
      </c>
      <c r="B545" s="55"/>
      <c r="C545" s="56"/>
      <c r="D545" s="56"/>
      <c r="E545" s="56" t="s">
        <v>769</v>
      </c>
      <c r="F545" s="15"/>
      <c r="G545" s="60"/>
      <c r="H545" s="35" t="s">
        <v>26</v>
      </c>
      <c r="I545" s="16"/>
      <c r="J545" s="16">
        <f>SUBTOTAL(109,J546:J548)</f>
        <v>2403.61</v>
      </c>
      <c r="K545" s="16"/>
      <c r="L545" s="16">
        <f>SUBTOTAL(109,L546:L548)</f>
        <v>2026.6999999999998</v>
      </c>
      <c r="M545" s="16"/>
      <c r="N545" s="16">
        <f>SUBTOTAL(109,N546:N548)</f>
        <v>4430.3100000000004</v>
      </c>
    </row>
    <row r="546" spans="1:14" ht="25" x14ac:dyDescent="0.25">
      <c r="A546" s="2" t="s">
        <v>1075</v>
      </c>
      <c r="B546" s="4" t="s">
        <v>59</v>
      </c>
      <c r="C546" s="4" t="s">
        <v>60</v>
      </c>
      <c r="D546" s="4" t="s">
        <v>1012</v>
      </c>
      <c r="E546" s="9" t="s">
        <v>1013</v>
      </c>
      <c r="F546" s="11" t="s">
        <v>75</v>
      </c>
      <c r="G546" s="62">
        <v>26.76</v>
      </c>
      <c r="H546" s="37">
        <v>0.30199999999999999</v>
      </c>
      <c r="I546" s="13">
        <v>25.08</v>
      </c>
      <c r="J546" s="13">
        <f>TRUNC(G546*TRUNC(I546, 2), 2)</f>
        <v>671.14</v>
      </c>
      <c r="K546" s="13">
        <v>12.89</v>
      </c>
      <c r="L546" s="13">
        <f>TRUNC(G546*TRUNC(K546, 2), 2)</f>
        <v>344.93</v>
      </c>
      <c r="M546" s="13">
        <v>37.97</v>
      </c>
      <c r="N546" s="13">
        <f>TRUNC(G546*TRUNC(M546, 2), 2)</f>
        <v>1016.07</v>
      </c>
    </row>
    <row r="547" spans="1:14" ht="25" x14ac:dyDescent="0.25">
      <c r="A547" s="1" t="s">
        <v>1076</v>
      </c>
      <c r="B547" s="3" t="s">
        <v>59</v>
      </c>
      <c r="C547" s="3" t="s">
        <v>60</v>
      </c>
      <c r="D547" s="3" t="s">
        <v>788</v>
      </c>
      <c r="E547" s="8" t="s">
        <v>789</v>
      </c>
      <c r="F547" s="10" t="s">
        <v>75</v>
      </c>
      <c r="G547" s="61">
        <v>32.75</v>
      </c>
      <c r="H547" s="36">
        <v>0.30199999999999999</v>
      </c>
      <c r="I547" s="12">
        <v>12.04</v>
      </c>
      <c r="J547" s="12">
        <f>TRUNC(G547*TRUNC(I547, 2), 2)</f>
        <v>394.31</v>
      </c>
      <c r="K547" s="12">
        <v>18.600000000000001</v>
      </c>
      <c r="L547" s="12">
        <f>TRUNC(G547*TRUNC(K547, 2), 2)</f>
        <v>609.15</v>
      </c>
      <c r="M547" s="12">
        <v>30.64</v>
      </c>
      <c r="N547" s="12">
        <f>TRUNC(G547*TRUNC(M547, 2), 2)</f>
        <v>1003.46</v>
      </c>
    </row>
    <row r="548" spans="1:14" ht="25" x14ac:dyDescent="0.25">
      <c r="A548" s="2" t="s">
        <v>1077</v>
      </c>
      <c r="B548" s="4" t="s">
        <v>68</v>
      </c>
      <c r="C548" s="4" t="s">
        <v>60</v>
      </c>
      <c r="D548" s="4" t="s">
        <v>791</v>
      </c>
      <c r="E548" s="9" t="s">
        <v>792</v>
      </c>
      <c r="F548" s="11" t="s">
        <v>75</v>
      </c>
      <c r="G548" s="62">
        <v>49.82</v>
      </c>
      <c r="H548" s="37">
        <v>0.30199999999999999</v>
      </c>
      <c r="I548" s="13">
        <v>26.86</v>
      </c>
      <c r="J548" s="13">
        <f>TRUNC(G548*TRUNC(I548, 2), 2)</f>
        <v>1338.16</v>
      </c>
      <c r="K548" s="13">
        <v>21.53</v>
      </c>
      <c r="L548" s="13">
        <f>TRUNC(G548*TRUNC(K548, 2), 2)</f>
        <v>1072.6199999999999</v>
      </c>
      <c r="M548" s="13">
        <v>48.39</v>
      </c>
      <c r="N548" s="13">
        <f>TRUNC(G548*TRUNC(M548, 2), 2)</f>
        <v>2410.7800000000002</v>
      </c>
    </row>
    <row r="549" spans="1:14" x14ac:dyDescent="0.25">
      <c r="A549" s="14" t="s">
        <v>1078</v>
      </c>
      <c r="B549" s="55"/>
      <c r="C549" s="56"/>
      <c r="D549" s="56"/>
      <c r="E549" s="56" t="s">
        <v>797</v>
      </c>
      <c r="F549" s="15"/>
      <c r="G549" s="60"/>
      <c r="H549" s="35" t="s">
        <v>26</v>
      </c>
      <c r="I549" s="16"/>
      <c r="J549" s="16">
        <f>SUBTOTAL(109,J550:J554)</f>
        <v>431.53999999999996</v>
      </c>
      <c r="K549" s="16"/>
      <c r="L549" s="16">
        <f>SUBTOTAL(109,L550:L554)</f>
        <v>266.20000000000005</v>
      </c>
      <c r="M549" s="16"/>
      <c r="N549" s="16">
        <f>SUBTOTAL(109,N550:N554)</f>
        <v>697.74</v>
      </c>
    </row>
    <row r="550" spans="1:14" ht="25" x14ac:dyDescent="0.25">
      <c r="A550" s="1" t="s">
        <v>1079</v>
      </c>
      <c r="B550" s="3" t="s">
        <v>59</v>
      </c>
      <c r="C550" s="3" t="s">
        <v>60</v>
      </c>
      <c r="D550" s="3" t="s">
        <v>1080</v>
      </c>
      <c r="E550" s="8" t="s">
        <v>1081</v>
      </c>
      <c r="F550" s="10" t="s">
        <v>80</v>
      </c>
      <c r="G550" s="61">
        <v>4</v>
      </c>
      <c r="H550" s="36">
        <v>0.30199999999999999</v>
      </c>
      <c r="I550" s="12">
        <v>8.8699999999999992</v>
      </c>
      <c r="J550" s="12">
        <f>TRUNC(G550*TRUNC(I550, 2), 2)</f>
        <v>35.479999999999997</v>
      </c>
      <c r="K550" s="12">
        <v>3.21</v>
      </c>
      <c r="L550" s="12">
        <f>TRUNC(G550*TRUNC(K550, 2), 2)</f>
        <v>12.84</v>
      </c>
      <c r="M550" s="12">
        <v>12.08</v>
      </c>
      <c r="N550" s="12">
        <f>TRUNC(G550*TRUNC(M550, 2), 2)</f>
        <v>48.32</v>
      </c>
    </row>
    <row r="551" spans="1:14" ht="25" x14ac:dyDescent="0.25">
      <c r="A551" s="2" t="s">
        <v>1082</v>
      </c>
      <c r="B551" s="4" t="s">
        <v>59</v>
      </c>
      <c r="C551" s="4" t="s">
        <v>60</v>
      </c>
      <c r="D551" s="4" t="s">
        <v>845</v>
      </c>
      <c r="E551" s="9" t="s">
        <v>846</v>
      </c>
      <c r="F551" s="11" t="s">
        <v>80</v>
      </c>
      <c r="G551" s="62">
        <v>15</v>
      </c>
      <c r="H551" s="37">
        <v>0.30199999999999999</v>
      </c>
      <c r="I551" s="13">
        <v>4.96</v>
      </c>
      <c r="J551" s="13">
        <f>TRUNC(G551*TRUNC(I551, 2), 2)</f>
        <v>74.400000000000006</v>
      </c>
      <c r="K551" s="13">
        <v>7.42</v>
      </c>
      <c r="L551" s="13">
        <f>TRUNC(G551*TRUNC(K551, 2), 2)</f>
        <v>111.3</v>
      </c>
      <c r="M551" s="13">
        <v>12.38</v>
      </c>
      <c r="N551" s="13">
        <f>TRUNC(G551*TRUNC(M551, 2), 2)</f>
        <v>185.7</v>
      </c>
    </row>
    <row r="552" spans="1:14" ht="25" x14ac:dyDescent="0.25">
      <c r="A552" s="1" t="s">
        <v>1083</v>
      </c>
      <c r="B552" s="3" t="s">
        <v>59</v>
      </c>
      <c r="C552" s="3" t="s">
        <v>60</v>
      </c>
      <c r="D552" s="3" t="s">
        <v>1084</v>
      </c>
      <c r="E552" s="8" t="s">
        <v>1085</v>
      </c>
      <c r="F552" s="10" t="s">
        <v>80</v>
      </c>
      <c r="G552" s="61">
        <v>5</v>
      </c>
      <c r="H552" s="36">
        <v>0.30199999999999999</v>
      </c>
      <c r="I552" s="12">
        <v>11.94</v>
      </c>
      <c r="J552" s="12">
        <f>TRUNC(G552*TRUNC(I552, 2), 2)</f>
        <v>59.7</v>
      </c>
      <c r="K552" s="12">
        <v>6.22</v>
      </c>
      <c r="L552" s="12">
        <f>TRUNC(G552*TRUNC(K552, 2), 2)</f>
        <v>31.1</v>
      </c>
      <c r="M552" s="12">
        <v>18.16</v>
      </c>
      <c r="N552" s="12">
        <f>TRUNC(G552*TRUNC(M552, 2), 2)</f>
        <v>90.8</v>
      </c>
    </row>
    <row r="553" spans="1:14" ht="25" x14ac:dyDescent="0.25">
      <c r="A553" s="2" t="s">
        <v>1086</v>
      </c>
      <c r="B553" s="4" t="s">
        <v>68</v>
      </c>
      <c r="C553" s="4" t="s">
        <v>60</v>
      </c>
      <c r="D553" s="4" t="s">
        <v>1087</v>
      </c>
      <c r="E553" s="9" t="s">
        <v>1088</v>
      </c>
      <c r="F553" s="11" t="s">
        <v>80</v>
      </c>
      <c r="G553" s="62">
        <v>4</v>
      </c>
      <c r="H553" s="37">
        <v>0.30199999999999999</v>
      </c>
      <c r="I553" s="13">
        <v>19.04</v>
      </c>
      <c r="J553" s="13">
        <f>TRUNC(G553*TRUNC(I553, 2), 2)</f>
        <v>76.16</v>
      </c>
      <c r="K553" s="13">
        <v>11.64</v>
      </c>
      <c r="L553" s="13">
        <f>TRUNC(G553*TRUNC(K553, 2), 2)</f>
        <v>46.56</v>
      </c>
      <c r="M553" s="13">
        <v>30.68</v>
      </c>
      <c r="N553" s="13">
        <f>TRUNC(G553*TRUNC(M553, 2), 2)</f>
        <v>122.72</v>
      </c>
    </row>
    <row r="554" spans="1:14" ht="25" x14ac:dyDescent="0.25">
      <c r="A554" s="1" t="s">
        <v>1089</v>
      </c>
      <c r="B554" s="3" t="s">
        <v>59</v>
      </c>
      <c r="C554" s="3" t="s">
        <v>60</v>
      </c>
      <c r="D554" s="3" t="s">
        <v>1090</v>
      </c>
      <c r="E554" s="8" t="s">
        <v>1091</v>
      </c>
      <c r="F554" s="10" t="s">
        <v>80</v>
      </c>
      <c r="G554" s="61">
        <v>10</v>
      </c>
      <c r="H554" s="36">
        <v>0.30199999999999999</v>
      </c>
      <c r="I554" s="12">
        <v>18.580000000000002</v>
      </c>
      <c r="J554" s="12">
        <f>TRUNC(G554*TRUNC(I554, 2), 2)</f>
        <v>185.8</v>
      </c>
      <c r="K554" s="12">
        <v>6.44</v>
      </c>
      <c r="L554" s="12">
        <f>TRUNC(G554*TRUNC(K554, 2), 2)</f>
        <v>64.400000000000006</v>
      </c>
      <c r="M554" s="12">
        <v>25.02</v>
      </c>
      <c r="N554" s="12">
        <f>TRUNC(G554*TRUNC(M554, 2), 2)</f>
        <v>250.2</v>
      </c>
    </row>
    <row r="555" spans="1:14" x14ac:dyDescent="0.25">
      <c r="A555" s="14" t="s">
        <v>1092</v>
      </c>
      <c r="B555" s="55"/>
      <c r="C555" s="56"/>
      <c r="D555" s="56"/>
      <c r="E555" s="56" t="s">
        <v>1093</v>
      </c>
      <c r="F555" s="15"/>
      <c r="G555" s="60"/>
      <c r="H555" s="35" t="s">
        <v>26</v>
      </c>
      <c r="I555" s="16"/>
      <c r="J555" s="16">
        <f>SUBTOTAL(109,J556:J556)</f>
        <v>2848.46</v>
      </c>
      <c r="K555" s="16"/>
      <c r="L555" s="16">
        <f>SUBTOTAL(109,L556:L556)</f>
        <v>26.26</v>
      </c>
      <c r="M555" s="16"/>
      <c r="N555" s="16">
        <f>SUBTOTAL(109,N556:N556)</f>
        <v>2874.72</v>
      </c>
    </row>
    <row r="556" spans="1:14" ht="25" x14ac:dyDescent="0.25">
      <c r="A556" s="2" t="s">
        <v>1094</v>
      </c>
      <c r="B556" s="4" t="s">
        <v>59</v>
      </c>
      <c r="C556" s="4" t="s">
        <v>60</v>
      </c>
      <c r="D556" s="4" t="s">
        <v>1095</v>
      </c>
      <c r="E556" s="9" t="s">
        <v>1096</v>
      </c>
      <c r="F556" s="11" t="s">
        <v>80</v>
      </c>
      <c r="G556" s="62">
        <v>2</v>
      </c>
      <c r="H556" s="37">
        <v>0.30199999999999999</v>
      </c>
      <c r="I556" s="13">
        <v>1424.2299999999998</v>
      </c>
      <c r="J556" s="13">
        <f>TRUNC(G556*TRUNC(I556, 2), 2)</f>
        <v>2848.46</v>
      </c>
      <c r="K556" s="13">
        <v>13.13</v>
      </c>
      <c r="L556" s="13">
        <f>TRUNC(G556*TRUNC(K556, 2), 2)</f>
        <v>26.26</v>
      </c>
      <c r="M556" s="13">
        <v>1437.36</v>
      </c>
      <c r="N556" s="13">
        <f>TRUNC(G556*TRUNC(M556, 2), 2)</f>
        <v>2874.72</v>
      </c>
    </row>
    <row r="557" spans="1:14" x14ac:dyDescent="0.25">
      <c r="A557" s="14" t="s">
        <v>1097</v>
      </c>
      <c r="B557" s="55"/>
      <c r="C557" s="56"/>
      <c r="D557" s="56"/>
      <c r="E557" s="56" t="s">
        <v>1098</v>
      </c>
      <c r="F557" s="15"/>
      <c r="G557" s="60"/>
      <c r="H557" s="35" t="s">
        <v>26</v>
      </c>
      <c r="I557" s="16"/>
      <c r="J557" s="16">
        <f>SUBTOTAL(109,J558:J558)</f>
        <v>138.24</v>
      </c>
      <c r="K557" s="16"/>
      <c r="L557" s="16">
        <f>SUBTOTAL(109,L558:L558)</f>
        <v>13.23</v>
      </c>
      <c r="M557" s="16"/>
      <c r="N557" s="16">
        <f>SUBTOTAL(109,N558:N558)</f>
        <v>151.47</v>
      </c>
    </row>
    <row r="558" spans="1:14" ht="37.5" x14ac:dyDescent="0.25">
      <c r="A558" s="1" t="s">
        <v>1099</v>
      </c>
      <c r="B558" s="3" t="s">
        <v>68</v>
      </c>
      <c r="C558" s="3" t="s">
        <v>60</v>
      </c>
      <c r="D558" s="3" t="s">
        <v>1100</v>
      </c>
      <c r="E558" s="8" t="s">
        <v>1101</v>
      </c>
      <c r="F558" s="10" t="s">
        <v>80</v>
      </c>
      <c r="G558" s="61">
        <v>9</v>
      </c>
      <c r="H558" s="36">
        <v>0.30199999999999999</v>
      </c>
      <c r="I558" s="12">
        <v>15.36</v>
      </c>
      <c r="J558" s="12">
        <f>TRUNC(G558*TRUNC(I558, 2), 2)</f>
        <v>138.24</v>
      </c>
      <c r="K558" s="12">
        <v>1.47</v>
      </c>
      <c r="L558" s="12">
        <f>TRUNC(G558*TRUNC(K558, 2), 2)</f>
        <v>13.23</v>
      </c>
      <c r="M558" s="12">
        <v>16.829999999999998</v>
      </c>
      <c r="N558" s="12">
        <f>TRUNC(G558*TRUNC(M558, 2), 2)</f>
        <v>151.47</v>
      </c>
    </row>
    <row r="559" spans="1:14" x14ac:dyDescent="0.25">
      <c r="A559" s="14" t="s">
        <v>1102</v>
      </c>
      <c r="B559" s="55"/>
      <c r="C559" s="56"/>
      <c r="D559" s="56"/>
      <c r="E559" s="56" t="s">
        <v>990</v>
      </c>
      <c r="F559" s="15"/>
      <c r="G559" s="60"/>
      <c r="H559" s="35" t="s">
        <v>26</v>
      </c>
      <c r="I559" s="16"/>
      <c r="J559" s="16">
        <f>SUBTOTAL(109,J560:J561)</f>
        <v>1081.5999999999999</v>
      </c>
      <c r="K559" s="16"/>
      <c r="L559" s="16">
        <f>SUBTOTAL(109,L560:L561)</f>
        <v>88.18</v>
      </c>
      <c r="M559" s="16"/>
      <c r="N559" s="16">
        <f>SUBTOTAL(109,N560:N561)</f>
        <v>1169.78</v>
      </c>
    </row>
    <row r="560" spans="1:14" ht="25" x14ac:dyDescent="0.25">
      <c r="A560" s="2" t="s">
        <v>1103</v>
      </c>
      <c r="B560" s="4" t="s">
        <v>59</v>
      </c>
      <c r="C560" s="4" t="s">
        <v>60</v>
      </c>
      <c r="D560" s="4" t="s">
        <v>1104</v>
      </c>
      <c r="E560" s="9" t="s">
        <v>1105</v>
      </c>
      <c r="F560" s="11" t="s">
        <v>80</v>
      </c>
      <c r="G560" s="62">
        <v>2</v>
      </c>
      <c r="H560" s="37">
        <v>0.30199999999999999</v>
      </c>
      <c r="I560" s="13">
        <v>191.92</v>
      </c>
      <c r="J560" s="13">
        <f>TRUNC(G560*TRUNC(I560, 2), 2)</f>
        <v>383.84</v>
      </c>
      <c r="K560" s="13">
        <v>18.309999999999999</v>
      </c>
      <c r="L560" s="13">
        <f>TRUNC(G560*TRUNC(K560, 2), 2)</f>
        <v>36.619999999999997</v>
      </c>
      <c r="M560" s="13">
        <v>210.23</v>
      </c>
      <c r="N560" s="13">
        <f>TRUNC(G560*TRUNC(M560, 2), 2)</f>
        <v>420.46</v>
      </c>
    </row>
    <row r="561" spans="1:14" ht="25" x14ac:dyDescent="0.25">
      <c r="A561" s="1" t="s">
        <v>1106</v>
      </c>
      <c r="B561" s="3" t="s">
        <v>59</v>
      </c>
      <c r="C561" s="3" t="s">
        <v>60</v>
      </c>
      <c r="D561" s="3" t="s">
        <v>1107</v>
      </c>
      <c r="E561" s="8" t="s">
        <v>1108</v>
      </c>
      <c r="F561" s="10" t="s">
        <v>80</v>
      </c>
      <c r="G561" s="61">
        <v>4</v>
      </c>
      <c r="H561" s="36">
        <v>0.30199999999999999</v>
      </c>
      <c r="I561" s="12">
        <v>174.44</v>
      </c>
      <c r="J561" s="12">
        <f>TRUNC(G561*TRUNC(I561, 2), 2)</f>
        <v>697.76</v>
      </c>
      <c r="K561" s="12">
        <v>12.89</v>
      </c>
      <c r="L561" s="12">
        <f>TRUNC(G561*TRUNC(K561, 2), 2)</f>
        <v>51.56</v>
      </c>
      <c r="M561" s="12">
        <v>187.33</v>
      </c>
      <c r="N561" s="12">
        <f>TRUNC(G561*TRUNC(M561, 2), 2)</f>
        <v>749.32</v>
      </c>
    </row>
    <row r="562" spans="1:14" x14ac:dyDescent="0.25">
      <c r="A562" s="38" t="s">
        <v>1109</v>
      </c>
      <c r="B562" s="51" t="s">
        <v>56</v>
      </c>
      <c r="C562" s="52" t="s">
        <v>56</v>
      </c>
      <c r="D562" s="52" t="s">
        <v>56</v>
      </c>
      <c r="E562" s="52" t="s">
        <v>1110</v>
      </c>
      <c r="F562" s="39" t="s">
        <v>56</v>
      </c>
      <c r="G562" s="57"/>
      <c r="H562" s="40" t="s">
        <v>26</v>
      </c>
      <c r="I562" s="41"/>
      <c r="J562" s="41">
        <f>SUBTOTAL(109,J563:J574)</f>
        <v>11853.739999999998</v>
      </c>
      <c r="K562" s="41"/>
      <c r="L562" s="41">
        <f>SUBTOTAL(109,L563:L574)</f>
        <v>280.22999999999996</v>
      </c>
      <c r="M562" s="41"/>
      <c r="N562" s="41">
        <f>SUBTOTAL(109,N563:N574)</f>
        <v>12133.969999999998</v>
      </c>
    </row>
    <row r="563" spans="1:14" x14ac:dyDescent="0.25">
      <c r="A563" s="42" t="s">
        <v>1111</v>
      </c>
      <c r="B563" s="53" t="s">
        <v>56</v>
      </c>
      <c r="C563" s="54" t="s">
        <v>56</v>
      </c>
      <c r="D563" s="54" t="s">
        <v>56</v>
      </c>
      <c r="E563" s="54" t="s">
        <v>363</v>
      </c>
      <c r="F563" s="43" t="s">
        <v>56</v>
      </c>
      <c r="G563" s="58"/>
      <c r="H563" s="44" t="s">
        <v>26</v>
      </c>
      <c r="I563" s="45"/>
      <c r="J563" s="45">
        <f>SUBTOTAL(109,J564:J568)</f>
        <v>7496.18</v>
      </c>
      <c r="K563" s="45"/>
      <c r="L563" s="45">
        <f>SUBTOTAL(109,L564:L568)</f>
        <v>188.97</v>
      </c>
      <c r="M563" s="45"/>
      <c r="N563" s="45">
        <f>SUBTOTAL(109,N564:N568)</f>
        <v>7685.15</v>
      </c>
    </row>
    <row r="564" spans="1:14" x14ac:dyDescent="0.25">
      <c r="A564" s="46" t="s">
        <v>1112</v>
      </c>
      <c r="B564" s="47" t="s">
        <v>56</v>
      </c>
      <c r="C564" s="47" t="s">
        <v>56</v>
      </c>
      <c r="D564" s="47" t="s">
        <v>56</v>
      </c>
      <c r="E564" s="47" t="s">
        <v>1113</v>
      </c>
      <c r="F564" s="48" t="s">
        <v>56</v>
      </c>
      <c r="G564" s="59"/>
      <c r="H564" s="49" t="s">
        <v>26</v>
      </c>
      <c r="I564" s="50"/>
      <c r="J564" s="50">
        <f>SUBTOTAL(109,J565:J568)</f>
        <v>7496.18</v>
      </c>
      <c r="K564" s="50"/>
      <c r="L564" s="50">
        <f>SUBTOTAL(109,L565:L568)</f>
        <v>188.97</v>
      </c>
      <c r="M564" s="50"/>
      <c r="N564" s="50">
        <f>SUBTOTAL(109,N565:N568)</f>
        <v>7685.15</v>
      </c>
    </row>
    <row r="565" spans="1:14" ht="25" x14ac:dyDescent="0.25">
      <c r="A565" s="1" t="s">
        <v>1114</v>
      </c>
      <c r="B565" s="3" t="s">
        <v>59</v>
      </c>
      <c r="C565" s="3" t="s">
        <v>60</v>
      </c>
      <c r="D565" s="3" t="s">
        <v>1115</v>
      </c>
      <c r="E565" s="8" t="s">
        <v>1116</v>
      </c>
      <c r="F565" s="10" t="s">
        <v>80</v>
      </c>
      <c r="G565" s="61">
        <v>4</v>
      </c>
      <c r="H565" s="36">
        <v>0.30199999999999999</v>
      </c>
      <c r="I565" s="12">
        <v>829.81000000000006</v>
      </c>
      <c r="J565" s="12">
        <f>TRUNC(G565*TRUNC(I565, 2), 2)</f>
        <v>3319.24</v>
      </c>
      <c r="K565" s="12">
        <v>22.38</v>
      </c>
      <c r="L565" s="12">
        <f>TRUNC(G565*TRUNC(K565, 2), 2)</f>
        <v>89.52</v>
      </c>
      <c r="M565" s="12">
        <v>852.19</v>
      </c>
      <c r="N565" s="12">
        <f>TRUNC(G565*TRUNC(M565, 2), 2)</f>
        <v>3408.76</v>
      </c>
    </row>
    <row r="566" spans="1:14" ht="25" x14ac:dyDescent="0.25">
      <c r="A566" s="2" t="s">
        <v>1117</v>
      </c>
      <c r="B566" s="4" t="s">
        <v>59</v>
      </c>
      <c r="C566" s="4" t="s">
        <v>60</v>
      </c>
      <c r="D566" s="4" t="s">
        <v>548</v>
      </c>
      <c r="E566" s="9" t="s">
        <v>549</v>
      </c>
      <c r="F566" s="11" t="s">
        <v>80</v>
      </c>
      <c r="G566" s="62">
        <v>9</v>
      </c>
      <c r="H566" s="37">
        <v>0.30199999999999999</v>
      </c>
      <c r="I566" s="13">
        <v>17.96</v>
      </c>
      <c r="J566" s="13">
        <f>TRUNC(G566*TRUNC(I566, 2), 2)</f>
        <v>161.63999999999999</v>
      </c>
      <c r="K566" s="13">
        <v>6.45</v>
      </c>
      <c r="L566" s="13">
        <f>TRUNC(G566*TRUNC(K566, 2), 2)</f>
        <v>58.05</v>
      </c>
      <c r="M566" s="13">
        <v>24.41</v>
      </c>
      <c r="N566" s="13">
        <f>TRUNC(G566*TRUNC(M566, 2), 2)</f>
        <v>219.69</v>
      </c>
    </row>
    <row r="567" spans="1:14" ht="25" x14ac:dyDescent="0.25">
      <c r="A567" s="1" t="s">
        <v>1118</v>
      </c>
      <c r="B567" s="3" t="s">
        <v>68</v>
      </c>
      <c r="C567" s="3" t="s">
        <v>60</v>
      </c>
      <c r="D567" s="3" t="s">
        <v>1119</v>
      </c>
      <c r="E567" s="8" t="s">
        <v>1120</v>
      </c>
      <c r="F567" s="10" t="s">
        <v>80</v>
      </c>
      <c r="G567" s="61">
        <v>15</v>
      </c>
      <c r="H567" s="36">
        <v>0.30199999999999999</v>
      </c>
      <c r="I567" s="12">
        <v>247.38</v>
      </c>
      <c r="J567" s="12">
        <f>TRUNC(G567*TRUNC(I567, 2), 2)</f>
        <v>3710.7</v>
      </c>
      <c r="K567" s="12">
        <v>0</v>
      </c>
      <c r="L567" s="12">
        <f>TRUNC(G567*TRUNC(K567, 2), 2)</f>
        <v>0</v>
      </c>
      <c r="M567" s="12">
        <v>247.38</v>
      </c>
      <c r="N567" s="12">
        <f>TRUNC(G567*TRUNC(M567, 2), 2)</f>
        <v>3710.7</v>
      </c>
    </row>
    <row r="568" spans="1:14" ht="25" x14ac:dyDescent="0.25">
      <c r="A568" s="2" t="s">
        <v>1121</v>
      </c>
      <c r="B568" s="4" t="s">
        <v>59</v>
      </c>
      <c r="C568" s="4" t="s">
        <v>60</v>
      </c>
      <c r="D568" s="4" t="s">
        <v>1122</v>
      </c>
      <c r="E568" s="9" t="s">
        <v>1123</v>
      </c>
      <c r="F568" s="11" t="s">
        <v>84</v>
      </c>
      <c r="G568" s="62">
        <v>4</v>
      </c>
      <c r="H568" s="37">
        <v>0.30199999999999999</v>
      </c>
      <c r="I568" s="13">
        <v>76.150000000000006</v>
      </c>
      <c r="J568" s="13">
        <f>TRUNC(G568*TRUNC(I568, 2), 2)</f>
        <v>304.60000000000002</v>
      </c>
      <c r="K568" s="13">
        <v>10.35</v>
      </c>
      <c r="L568" s="13">
        <f>TRUNC(G568*TRUNC(K568, 2), 2)</f>
        <v>41.4</v>
      </c>
      <c r="M568" s="13">
        <v>86.5</v>
      </c>
      <c r="N568" s="13">
        <f>TRUNC(G568*TRUNC(M568, 2), 2)</f>
        <v>346</v>
      </c>
    </row>
    <row r="569" spans="1:14" x14ac:dyDescent="0.25">
      <c r="A569" s="42" t="s">
        <v>1124</v>
      </c>
      <c r="B569" s="53" t="s">
        <v>56</v>
      </c>
      <c r="C569" s="54" t="s">
        <v>56</v>
      </c>
      <c r="D569" s="54" t="s">
        <v>56</v>
      </c>
      <c r="E569" s="54" t="s">
        <v>629</v>
      </c>
      <c r="F569" s="43" t="s">
        <v>56</v>
      </c>
      <c r="G569" s="58"/>
      <c r="H569" s="44" t="s">
        <v>26</v>
      </c>
      <c r="I569" s="45"/>
      <c r="J569" s="45">
        <f>SUBTOTAL(109,J570:J574)</f>
        <v>4357.5600000000004</v>
      </c>
      <c r="K569" s="45"/>
      <c r="L569" s="45">
        <f>SUBTOTAL(109,L570:L574)</f>
        <v>91.26</v>
      </c>
      <c r="M569" s="45"/>
      <c r="N569" s="45">
        <f>SUBTOTAL(109,N570:N574)</f>
        <v>4448.8200000000006</v>
      </c>
    </row>
    <row r="570" spans="1:14" x14ac:dyDescent="0.25">
      <c r="A570" s="46" t="s">
        <v>1125</v>
      </c>
      <c r="B570" s="47" t="s">
        <v>56</v>
      </c>
      <c r="C570" s="47" t="s">
        <v>56</v>
      </c>
      <c r="D570" s="47" t="s">
        <v>56</v>
      </c>
      <c r="E570" s="47" t="s">
        <v>1113</v>
      </c>
      <c r="F570" s="48" t="s">
        <v>56</v>
      </c>
      <c r="G570" s="59"/>
      <c r="H570" s="49" t="s">
        <v>26</v>
      </c>
      <c r="I570" s="50"/>
      <c r="J570" s="50">
        <f>SUBTOTAL(109,J571:J574)</f>
        <v>4357.5600000000004</v>
      </c>
      <c r="K570" s="50"/>
      <c r="L570" s="50">
        <f>SUBTOTAL(109,L571:L574)</f>
        <v>91.26</v>
      </c>
      <c r="M570" s="50"/>
      <c r="N570" s="50">
        <f>SUBTOTAL(109,N571:N574)</f>
        <v>4448.8200000000006</v>
      </c>
    </row>
    <row r="571" spans="1:14" ht="25" x14ac:dyDescent="0.25">
      <c r="A571" s="1" t="s">
        <v>1126</v>
      </c>
      <c r="B571" s="3" t="s">
        <v>59</v>
      </c>
      <c r="C571" s="3" t="s">
        <v>60</v>
      </c>
      <c r="D571" s="3" t="s">
        <v>1115</v>
      </c>
      <c r="E571" s="8" t="s">
        <v>1116</v>
      </c>
      <c r="F571" s="10" t="s">
        <v>80</v>
      </c>
      <c r="G571" s="61">
        <v>2</v>
      </c>
      <c r="H571" s="36">
        <v>0.30199999999999999</v>
      </c>
      <c r="I571" s="12">
        <v>829.81000000000006</v>
      </c>
      <c r="J571" s="12">
        <f>TRUNC(G571*TRUNC(I571, 2), 2)</f>
        <v>1659.62</v>
      </c>
      <c r="K571" s="12">
        <v>22.38</v>
      </c>
      <c r="L571" s="12">
        <f>TRUNC(G571*TRUNC(K571, 2), 2)</f>
        <v>44.76</v>
      </c>
      <c r="M571" s="12">
        <v>852.19</v>
      </c>
      <c r="N571" s="12">
        <f>TRUNC(G571*TRUNC(M571, 2), 2)</f>
        <v>1704.38</v>
      </c>
    </row>
    <row r="572" spans="1:14" ht="25" x14ac:dyDescent="0.25">
      <c r="A572" s="2" t="s">
        <v>1127</v>
      </c>
      <c r="B572" s="4" t="s">
        <v>59</v>
      </c>
      <c r="C572" s="4" t="s">
        <v>60</v>
      </c>
      <c r="D572" s="4" t="s">
        <v>548</v>
      </c>
      <c r="E572" s="9" t="s">
        <v>549</v>
      </c>
      <c r="F572" s="11" t="s">
        <v>80</v>
      </c>
      <c r="G572" s="62">
        <v>4</v>
      </c>
      <c r="H572" s="37">
        <v>0.30199999999999999</v>
      </c>
      <c r="I572" s="13">
        <v>17.96</v>
      </c>
      <c r="J572" s="13">
        <f>TRUNC(G572*TRUNC(I572, 2), 2)</f>
        <v>71.84</v>
      </c>
      <c r="K572" s="13">
        <v>6.45</v>
      </c>
      <c r="L572" s="13">
        <f>TRUNC(G572*TRUNC(K572, 2), 2)</f>
        <v>25.8</v>
      </c>
      <c r="M572" s="13">
        <v>24.41</v>
      </c>
      <c r="N572" s="13">
        <f>TRUNC(G572*TRUNC(M572, 2), 2)</f>
        <v>97.64</v>
      </c>
    </row>
    <row r="573" spans="1:14" ht="25" x14ac:dyDescent="0.25">
      <c r="A573" s="1" t="s">
        <v>1128</v>
      </c>
      <c r="B573" s="3" t="s">
        <v>68</v>
      </c>
      <c r="C573" s="3" t="s">
        <v>60</v>
      </c>
      <c r="D573" s="3" t="s">
        <v>1119</v>
      </c>
      <c r="E573" s="8" t="s">
        <v>1120</v>
      </c>
      <c r="F573" s="10" t="s">
        <v>80</v>
      </c>
      <c r="G573" s="61">
        <v>10</v>
      </c>
      <c r="H573" s="36">
        <v>0.30199999999999999</v>
      </c>
      <c r="I573" s="12">
        <v>247.38</v>
      </c>
      <c r="J573" s="12">
        <f>TRUNC(G573*TRUNC(I573, 2), 2)</f>
        <v>2473.8000000000002</v>
      </c>
      <c r="K573" s="12">
        <v>0</v>
      </c>
      <c r="L573" s="12">
        <f>TRUNC(G573*TRUNC(K573, 2), 2)</f>
        <v>0</v>
      </c>
      <c r="M573" s="12">
        <v>247.38</v>
      </c>
      <c r="N573" s="12">
        <f>TRUNC(G573*TRUNC(M573, 2), 2)</f>
        <v>2473.8000000000002</v>
      </c>
    </row>
    <row r="574" spans="1:14" ht="25" x14ac:dyDescent="0.25">
      <c r="A574" s="2" t="s">
        <v>1129</v>
      </c>
      <c r="B574" s="4" t="s">
        <v>59</v>
      </c>
      <c r="C574" s="4" t="s">
        <v>60</v>
      </c>
      <c r="D574" s="4" t="s">
        <v>1122</v>
      </c>
      <c r="E574" s="9" t="s">
        <v>1123</v>
      </c>
      <c r="F574" s="11" t="s">
        <v>84</v>
      </c>
      <c r="G574" s="62">
        <v>2</v>
      </c>
      <c r="H574" s="37">
        <v>0.30199999999999999</v>
      </c>
      <c r="I574" s="13">
        <v>76.150000000000006</v>
      </c>
      <c r="J574" s="13">
        <f>TRUNC(G574*TRUNC(I574, 2), 2)</f>
        <v>152.30000000000001</v>
      </c>
      <c r="K574" s="13">
        <v>10.35</v>
      </c>
      <c r="L574" s="13">
        <f>TRUNC(G574*TRUNC(K574, 2), 2)</f>
        <v>20.7</v>
      </c>
      <c r="M574" s="13">
        <v>86.5</v>
      </c>
      <c r="N574" s="13">
        <f>TRUNC(G574*TRUNC(M574, 2), 2)</f>
        <v>173</v>
      </c>
    </row>
    <row r="575" spans="1:14" x14ac:dyDescent="0.25">
      <c r="A575" s="38" t="s">
        <v>1130</v>
      </c>
      <c r="B575" s="51" t="s">
        <v>56</v>
      </c>
      <c r="C575" s="52" t="s">
        <v>56</v>
      </c>
      <c r="D575" s="52" t="s">
        <v>56</v>
      </c>
      <c r="E575" s="52" t="s">
        <v>1131</v>
      </c>
      <c r="F575" s="39" t="s">
        <v>56</v>
      </c>
      <c r="G575" s="57"/>
      <c r="H575" s="40" t="s">
        <v>26</v>
      </c>
      <c r="I575" s="41"/>
      <c r="J575" s="41">
        <f>SUBTOTAL(109,J576:J581)</f>
        <v>468.7</v>
      </c>
      <c r="K575" s="41"/>
      <c r="L575" s="41">
        <f>SUBTOTAL(109,L576:L581)</f>
        <v>207623.69999999998</v>
      </c>
      <c r="M575" s="41"/>
      <c r="N575" s="41">
        <f>SUBTOTAL(109,N576:N581)</f>
        <v>208092.40000000002</v>
      </c>
    </row>
    <row r="576" spans="1:14" x14ac:dyDescent="0.25">
      <c r="A576" s="42" t="s">
        <v>1132</v>
      </c>
      <c r="B576" s="53" t="s">
        <v>56</v>
      </c>
      <c r="C576" s="54" t="s">
        <v>56</v>
      </c>
      <c r="D576" s="54" t="s">
        <v>56</v>
      </c>
      <c r="E576" s="54" t="s">
        <v>363</v>
      </c>
      <c r="F576" s="43" t="s">
        <v>56</v>
      </c>
      <c r="G576" s="58"/>
      <c r="H576" s="44" t="s">
        <v>26</v>
      </c>
      <c r="I576" s="45"/>
      <c r="J576" s="45">
        <f>SUBTOTAL(109,J577:J578)</f>
        <v>374.96</v>
      </c>
      <c r="K576" s="45"/>
      <c r="L576" s="45">
        <f>SUBTOTAL(109,L577:L578)</f>
        <v>166098.96</v>
      </c>
      <c r="M576" s="45"/>
      <c r="N576" s="45">
        <f>SUBTOTAL(109,N577:N578)</f>
        <v>166473.92000000001</v>
      </c>
    </row>
    <row r="577" spans="1:14" x14ac:dyDescent="0.25">
      <c r="A577" s="46" t="s">
        <v>1133</v>
      </c>
      <c r="B577" s="47" t="s">
        <v>56</v>
      </c>
      <c r="C577" s="47" t="s">
        <v>56</v>
      </c>
      <c r="D577" s="47" t="s">
        <v>56</v>
      </c>
      <c r="E577" s="47" t="s">
        <v>1134</v>
      </c>
      <c r="F577" s="48" t="s">
        <v>56</v>
      </c>
      <c r="G577" s="59"/>
      <c r="H577" s="49" t="s">
        <v>26</v>
      </c>
      <c r="I577" s="50"/>
      <c r="J577" s="50">
        <f>SUBTOTAL(109,J578:J578)</f>
        <v>374.96</v>
      </c>
      <c r="K577" s="50"/>
      <c r="L577" s="50">
        <f>SUBTOTAL(109,L578:L578)</f>
        <v>166098.96</v>
      </c>
      <c r="M577" s="50"/>
      <c r="N577" s="50">
        <f>SUBTOTAL(109,N578:N578)</f>
        <v>166473.92000000001</v>
      </c>
    </row>
    <row r="578" spans="1:14" ht="25" x14ac:dyDescent="0.25">
      <c r="A578" s="2" t="s">
        <v>1135</v>
      </c>
      <c r="B578" s="4" t="s">
        <v>68</v>
      </c>
      <c r="C578" s="4" t="s">
        <v>60</v>
      </c>
      <c r="D578" s="4" t="s">
        <v>1136</v>
      </c>
      <c r="E578" s="9" t="s">
        <v>1137</v>
      </c>
      <c r="F578" s="11" t="s">
        <v>80</v>
      </c>
      <c r="G578" s="62">
        <v>8</v>
      </c>
      <c r="H578" s="37">
        <v>0.30199999999999999</v>
      </c>
      <c r="I578" s="13">
        <v>46.87</v>
      </c>
      <c r="J578" s="13">
        <f>TRUNC(G578*TRUNC(I578, 2), 2)</f>
        <v>374.96</v>
      </c>
      <c r="K578" s="13">
        <v>20762.370000000003</v>
      </c>
      <c r="L578" s="13">
        <f>TRUNC(G578*TRUNC(K578, 2), 2)</f>
        <v>166098.96</v>
      </c>
      <c r="M578" s="13">
        <v>20809.240000000002</v>
      </c>
      <c r="N578" s="13">
        <f>TRUNC(G578*TRUNC(M578, 2), 2)</f>
        <v>166473.92000000001</v>
      </c>
    </row>
    <row r="579" spans="1:14" x14ac:dyDescent="0.25">
      <c r="A579" s="42" t="s">
        <v>1138</v>
      </c>
      <c r="B579" s="53" t="s">
        <v>56</v>
      </c>
      <c r="C579" s="54" t="s">
        <v>56</v>
      </c>
      <c r="D579" s="54" t="s">
        <v>56</v>
      </c>
      <c r="E579" s="54" t="s">
        <v>629</v>
      </c>
      <c r="F579" s="43" t="s">
        <v>56</v>
      </c>
      <c r="G579" s="58"/>
      <c r="H579" s="44" t="s">
        <v>26</v>
      </c>
      <c r="I579" s="45"/>
      <c r="J579" s="45">
        <f>SUBTOTAL(109,J580:J581)</f>
        <v>93.74</v>
      </c>
      <c r="K579" s="45"/>
      <c r="L579" s="45">
        <f>SUBTOTAL(109,L580:L581)</f>
        <v>41524.74</v>
      </c>
      <c r="M579" s="45"/>
      <c r="N579" s="45">
        <f>SUBTOTAL(109,N580:N581)</f>
        <v>41618.480000000003</v>
      </c>
    </row>
    <row r="580" spans="1:14" x14ac:dyDescent="0.25">
      <c r="A580" s="46" t="s">
        <v>1139</v>
      </c>
      <c r="B580" s="47" t="s">
        <v>56</v>
      </c>
      <c r="C580" s="47" t="s">
        <v>56</v>
      </c>
      <c r="D580" s="47" t="s">
        <v>56</v>
      </c>
      <c r="E580" s="47" t="s">
        <v>1134</v>
      </c>
      <c r="F580" s="48" t="s">
        <v>56</v>
      </c>
      <c r="G580" s="59"/>
      <c r="H580" s="49" t="s">
        <v>26</v>
      </c>
      <c r="I580" s="50"/>
      <c r="J580" s="50">
        <f>SUBTOTAL(109,J581:J581)</f>
        <v>93.74</v>
      </c>
      <c r="K580" s="50"/>
      <c r="L580" s="50">
        <f>SUBTOTAL(109,L581:L581)</f>
        <v>41524.74</v>
      </c>
      <c r="M580" s="50"/>
      <c r="N580" s="50">
        <f>SUBTOTAL(109,N581:N581)</f>
        <v>41618.480000000003</v>
      </c>
    </row>
    <row r="581" spans="1:14" ht="25" x14ac:dyDescent="0.25">
      <c r="A581" s="1" t="s">
        <v>1140</v>
      </c>
      <c r="B581" s="3" t="s">
        <v>68</v>
      </c>
      <c r="C581" s="3" t="s">
        <v>60</v>
      </c>
      <c r="D581" s="3" t="s">
        <v>1136</v>
      </c>
      <c r="E581" s="8" t="s">
        <v>1137</v>
      </c>
      <c r="F581" s="10" t="s">
        <v>80</v>
      </c>
      <c r="G581" s="61">
        <v>2</v>
      </c>
      <c r="H581" s="36">
        <v>0.30199999999999999</v>
      </c>
      <c r="I581" s="12">
        <v>46.87</v>
      </c>
      <c r="J581" s="12">
        <f>TRUNC(G581*TRUNC(I581, 2), 2)</f>
        <v>93.74</v>
      </c>
      <c r="K581" s="12">
        <v>20762.370000000003</v>
      </c>
      <c r="L581" s="12">
        <f>TRUNC(G581*TRUNC(K581, 2), 2)</f>
        <v>41524.74</v>
      </c>
      <c r="M581" s="12">
        <v>20809.240000000002</v>
      </c>
      <c r="N581" s="12">
        <f>TRUNC(G581*TRUNC(M581, 2), 2)</f>
        <v>41618.480000000003</v>
      </c>
    </row>
    <row r="582" spans="1:14" x14ac:dyDescent="0.25">
      <c r="A582" s="38" t="s">
        <v>1141</v>
      </c>
      <c r="B582" s="51" t="s">
        <v>56</v>
      </c>
      <c r="C582" s="52" t="s">
        <v>56</v>
      </c>
      <c r="D582" s="52" t="s">
        <v>56</v>
      </c>
      <c r="E582" s="52" t="s">
        <v>1142</v>
      </c>
      <c r="F582" s="39" t="s">
        <v>56</v>
      </c>
      <c r="G582" s="57"/>
      <c r="H582" s="40" t="s">
        <v>26</v>
      </c>
      <c r="I582" s="41"/>
      <c r="J582" s="41">
        <f>SUBTOTAL(109,J583:J591)</f>
        <v>33075.320000000007</v>
      </c>
      <c r="K582" s="41"/>
      <c r="L582" s="41">
        <f>SUBTOTAL(109,L583:L591)</f>
        <v>191908.53</v>
      </c>
      <c r="M582" s="41"/>
      <c r="N582" s="41">
        <f>SUBTOTAL(109,N583:N591)</f>
        <v>224983.84999999998</v>
      </c>
    </row>
    <row r="583" spans="1:14" x14ac:dyDescent="0.25">
      <c r="A583" s="42" t="s">
        <v>1143</v>
      </c>
      <c r="B583" s="53" t="s">
        <v>56</v>
      </c>
      <c r="C583" s="54" t="s">
        <v>56</v>
      </c>
      <c r="D583" s="54" t="s">
        <v>56</v>
      </c>
      <c r="E583" s="54" t="s">
        <v>1144</v>
      </c>
      <c r="F583" s="43" t="s">
        <v>56</v>
      </c>
      <c r="G583" s="58"/>
      <c r="H583" s="44" t="s">
        <v>26</v>
      </c>
      <c r="I583" s="45"/>
      <c r="J583" s="45">
        <f>SUBTOTAL(109,J584:J584)</f>
        <v>3139.68</v>
      </c>
      <c r="K583" s="45"/>
      <c r="L583" s="45">
        <f>SUBTOTAL(109,L584:L584)</f>
        <v>168623.22</v>
      </c>
      <c r="M583" s="45"/>
      <c r="N583" s="45">
        <f>SUBTOTAL(109,N584:N584)</f>
        <v>171762.9</v>
      </c>
    </row>
    <row r="584" spans="1:14" ht="25" x14ac:dyDescent="0.25">
      <c r="A584" s="2" t="s">
        <v>1145</v>
      </c>
      <c r="B584" s="4" t="s">
        <v>59</v>
      </c>
      <c r="C584" s="4" t="s">
        <v>60</v>
      </c>
      <c r="D584" s="4" t="s">
        <v>1146</v>
      </c>
      <c r="E584" s="9" t="s">
        <v>1147</v>
      </c>
      <c r="F584" s="11" t="s">
        <v>1148</v>
      </c>
      <c r="G584" s="62">
        <v>6</v>
      </c>
      <c r="H584" s="37">
        <v>0.30199999999999999</v>
      </c>
      <c r="I584" s="13">
        <v>523.28</v>
      </c>
      <c r="J584" s="13">
        <f>TRUNC(G584*TRUNC(I584, 2), 2)</f>
        <v>3139.68</v>
      </c>
      <c r="K584" s="13">
        <v>28103.870000000003</v>
      </c>
      <c r="L584" s="13">
        <f>TRUNC(G584*TRUNC(K584, 2), 2)</f>
        <v>168623.22</v>
      </c>
      <c r="M584" s="13">
        <v>28627.15</v>
      </c>
      <c r="N584" s="13">
        <f>TRUNC(G584*TRUNC(M584, 2), 2)</f>
        <v>171762.9</v>
      </c>
    </row>
    <row r="585" spans="1:14" x14ac:dyDescent="0.25">
      <c r="A585" s="42" t="s">
        <v>1149</v>
      </c>
      <c r="B585" s="53" t="s">
        <v>56</v>
      </c>
      <c r="C585" s="54" t="s">
        <v>56</v>
      </c>
      <c r="D585" s="54" t="s">
        <v>56</v>
      </c>
      <c r="E585" s="54" t="s">
        <v>1150</v>
      </c>
      <c r="F585" s="43" t="s">
        <v>56</v>
      </c>
      <c r="G585" s="58"/>
      <c r="H585" s="44" t="s">
        <v>26</v>
      </c>
      <c r="I585" s="45"/>
      <c r="J585" s="45">
        <f>SUBTOTAL(109,J586:J589)</f>
        <v>20533.370000000003</v>
      </c>
      <c r="K585" s="45"/>
      <c r="L585" s="45">
        <f>SUBTOTAL(109,L586:L589)</f>
        <v>23285.309999999998</v>
      </c>
      <c r="M585" s="45"/>
      <c r="N585" s="45">
        <f>SUBTOTAL(109,N586:N589)</f>
        <v>43818.680000000008</v>
      </c>
    </row>
    <row r="586" spans="1:14" ht="25" x14ac:dyDescent="0.25">
      <c r="A586" s="2" t="s">
        <v>1151</v>
      </c>
      <c r="B586" s="4" t="s">
        <v>59</v>
      </c>
      <c r="C586" s="4" t="s">
        <v>60</v>
      </c>
      <c r="D586" s="4" t="s">
        <v>1152</v>
      </c>
      <c r="E586" s="9" t="s">
        <v>1153</v>
      </c>
      <c r="F586" s="11" t="s">
        <v>84</v>
      </c>
      <c r="G586" s="62">
        <v>1.5</v>
      </c>
      <c r="H586" s="37">
        <v>0.30199999999999999</v>
      </c>
      <c r="I586" s="13">
        <v>565.12</v>
      </c>
      <c r="J586" s="13">
        <f>TRUNC(G586*TRUNC(I586, 2), 2)</f>
        <v>847.68</v>
      </c>
      <c r="K586" s="13">
        <v>38.76</v>
      </c>
      <c r="L586" s="13">
        <f>TRUNC(G586*TRUNC(K586, 2), 2)</f>
        <v>58.14</v>
      </c>
      <c r="M586" s="13">
        <v>603.88</v>
      </c>
      <c r="N586" s="13">
        <f>TRUNC(G586*TRUNC(M586, 2), 2)</f>
        <v>905.82</v>
      </c>
    </row>
    <row r="587" spans="1:14" ht="25" x14ac:dyDescent="0.25">
      <c r="A587" s="1" t="s">
        <v>1154</v>
      </c>
      <c r="B587" s="3" t="s">
        <v>59</v>
      </c>
      <c r="C587" s="3" t="s">
        <v>60</v>
      </c>
      <c r="D587" s="3" t="s">
        <v>1155</v>
      </c>
      <c r="E587" s="8" t="s">
        <v>1156</v>
      </c>
      <c r="F587" s="10" t="s">
        <v>84</v>
      </c>
      <c r="G587" s="61">
        <v>137.5</v>
      </c>
      <c r="H587" s="36">
        <v>0.30199999999999999</v>
      </c>
      <c r="I587" s="12">
        <v>80.540000000000006</v>
      </c>
      <c r="J587" s="12">
        <f>TRUNC(G587*TRUNC(I587, 2), 2)</f>
        <v>11074.25</v>
      </c>
      <c r="K587" s="12">
        <v>32.57</v>
      </c>
      <c r="L587" s="12">
        <f>TRUNC(G587*TRUNC(K587, 2), 2)</f>
        <v>4478.37</v>
      </c>
      <c r="M587" s="12">
        <v>113.11</v>
      </c>
      <c r="N587" s="12">
        <f>TRUNC(G587*TRUNC(M587, 2), 2)</f>
        <v>15552.62</v>
      </c>
    </row>
    <row r="588" spans="1:14" ht="37.5" x14ac:dyDescent="0.25">
      <c r="A588" s="2" t="s">
        <v>1157</v>
      </c>
      <c r="B588" s="4" t="s">
        <v>77</v>
      </c>
      <c r="C588" s="4" t="s">
        <v>60</v>
      </c>
      <c r="D588" s="4" t="s">
        <v>1158</v>
      </c>
      <c r="E588" s="9" t="s">
        <v>1159</v>
      </c>
      <c r="F588" s="11" t="s">
        <v>1160</v>
      </c>
      <c r="G588" s="62">
        <v>6</v>
      </c>
      <c r="H588" s="37">
        <v>0.30199999999999999</v>
      </c>
      <c r="I588" s="13">
        <v>1435.24</v>
      </c>
      <c r="J588" s="13">
        <f>TRUNC(G588*TRUNC(I588, 2), 2)</f>
        <v>8611.44</v>
      </c>
      <c r="K588" s="13">
        <v>0</v>
      </c>
      <c r="L588" s="13">
        <f>TRUNC(G588*TRUNC(K588, 2), 2)</f>
        <v>0</v>
      </c>
      <c r="M588" s="13">
        <v>1435.24</v>
      </c>
      <c r="N588" s="13">
        <f>TRUNC(G588*TRUNC(M588, 2), 2)</f>
        <v>8611.44</v>
      </c>
    </row>
    <row r="589" spans="1:14" ht="25" x14ac:dyDescent="0.25">
      <c r="A589" s="1" t="s">
        <v>1161</v>
      </c>
      <c r="B589" s="3" t="s">
        <v>68</v>
      </c>
      <c r="C589" s="3" t="s">
        <v>60</v>
      </c>
      <c r="D589" s="3" t="s">
        <v>1162</v>
      </c>
      <c r="E589" s="8" t="s">
        <v>1163</v>
      </c>
      <c r="F589" s="10" t="s">
        <v>1148</v>
      </c>
      <c r="G589" s="61">
        <v>24</v>
      </c>
      <c r="H589" s="36">
        <v>0.30199999999999999</v>
      </c>
      <c r="I589" s="12">
        <v>0</v>
      </c>
      <c r="J589" s="12">
        <f>TRUNC(G589*TRUNC(I589, 2), 2)</f>
        <v>0</v>
      </c>
      <c r="K589" s="12">
        <v>781.2</v>
      </c>
      <c r="L589" s="12">
        <f>TRUNC(G589*TRUNC(K589, 2), 2)</f>
        <v>18748.8</v>
      </c>
      <c r="M589" s="12">
        <v>781.2</v>
      </c>
      <c r="N589" s="12">
        <f>TRUNC(G589*TRUNC(M589, 2), 2)</f>
        <v>18748.8</v>
      </c>
    </row>
    <row r="590" spans="1:14" x14ac:dyDescent="0.25">
      <c r="A590" s="42" t="s">
        <v>1164</v>
      </c>
      <c r="B590" s="53" t="s">
        <v>56</v>
      </c>
      <c r="C590" s="54" t="s">
        <v>56</v>
      </c>
      <c r="D590" s="54" t="s">
        <v>56</v>
      </c>
      <c r="E590" s="54" t="s">
        <v>1165</v>
      </c>
      <c r="F590" s="43" t="s">
        <v>56</v>
      </c>
      <c r="G590" s="58"/>
      <c r="H590" s="44" t="s">
        <v>26</v>
      </c>
      <c r="I590" s="45"/>
      <c r="J590" s="45">
        <f>SUBTOTAL(109,J591:J591)</f>
        <v>9402.27</v>
      </c>
      <c r="K590" s="45"/>
      <c r="L590" s="45">
        <f>SUBTOTAL(109,L591:L591)</f>
        <v>0</v>
      </c>
      <c r="M590" s="45"/>
      <c r="N590" s="45">
        <f>SUBTOTAL(109,N591:N591)</f>
        <v>9402.27</v>
      </c>
    </row>
    <row r="591" spans="1:14" ht="25" x14ac:dyDescent="0.25">
      <c r="A591" s="1" t="s">
        <v>1166</v>
      </c>
      <c r="B591" s="3" t="s">
        <v>77</v>
      </c>
      <c r="C591" s="3" t="s">
        <v>60</v>
      </c>
      <c r="D591" s="3" t="s">
        <v>1167</v>
      </c>
      <c r="E591" s="8" t="s">
        <v>1168</v>
      </c>
      <c r="F591" s="10" t="s">
        <v>71</v>
      </c>
      <c r="G591" s="61">
        <v>1055.25</v>
      </c>
      <c r="H591" s="36">
        <v>0.30199999999999999</v>
      </c>
      <c r="I591" s="12">
        <v>8.91</v>
      </c>
      <c r="J591" s="12">
        <f>TRUNC(G591*TRUNC(I591, 2), 2)</f>
        <v>9402.27</v>
      </c>
      <c r="K591" s="12">
        <v>0</v>
      </c>
      <c r="L591" s="12">
        <f>TRUNC(G591*TRUNC(K591, 2), 2)</f>
        <v>0</v>
      </c>
      <c r="M591" s="12">
        <v>8.91</v>
      </c>
      <c r="N591" s="12">
        <f>TRUNC(G591*TRUNC(M591, 2), 2)</f>
        <v>9402.27</v>
      </c>
    </row>
    <row r="598" spans="12:12" ht="14.5" x14ac:dyDescent="0.35">
      <c r="L598" s="95" t="s">
        <v>1169</v>
      </c>
    </row>
    <row r="599" spans="12:12" ht="14.5" x14ac:dyDescent="0.35">
      <c r="L599" s="95" t="s">
        <v>1170</v>
      </c>
    </row>
    <row r="600" spans="12:12" ht="14.5" x14ac:dyDescent="0.35">
      <c r="L600" s="95" t="s">
        <v>1171</v>
      </c>
    </row>
  </sheetData>
  <mergeCells count="58">
    <mergeCell ref="A25:N25"/>
    <mergeCell ref="A21:B21"/>
    <mergeCell ref="C21:D21"/>
    <mergeCell ref="F21:G21"/>
    <mergeCell ref="A22:B22"/>
    <mergeCell ref="C22:D22"/>
    <mergeCell ref="F22:G22"/>
    <mergeCell ref="A23:B23"/>
    <mergeCell ref="C23:D23"/>
    <mergeCell ref="F23:G23"/>
    <mergeCell ref="A19:B19"/>
    <mergeCell ref="C19:D19"/>
    <mergeCell ref="F19:G19"/>
    <mergeCell ref="A20:B20"/>
    <mergeCell ref="C20:D20"/>
    <mergeCell ref="F20:G20"/>
    <mergeCell ref="A17:B17"/>
    <mergeCell ref="C17:D17"/>
    <mergeCell ref="F17:G17"/>
    <mergeCell ref="A18:B18"/>
    <mergeCell ref="C18:D18"/>
    <mergeCell ref="F18:G18"/>
    <mergeCell ref="A15:B15"/>
    <mergeCell ref="C15:D15"/>
    <mergeCell ref="F15:G15"/>
    <mergeCell ref="A16:B16"/>
    <mergeCell ref="C16:D16"/>
    <mergeCell ref="F16:G16"/>
    <mergeCell ref="F12:G12"/>
    <mergeCell ref="A13:B13"/>
    <mergeCell ref="C13:D13"/>
    <mergeCell ref="F13:G13"/>
    <mergeCell ref="A14:B14"/>
    <mergeCell ref="C14:D14"/>
    <mergeCell ref="F14:G14"/>
    <mergeCell ref="A26:A27"/>
    <mergeCell ref="K26:L26"/>
    <mergeCell ref="D26:D27"/>
    <mergeCell ref="C26:C27"/>
    <mergeCell ref="B26:B27"/>
    <mergeCell ref="E26:E27"/>
    <mergeCell ref="H26:H27"/>
    <mergeCell ref="M26:N26"/>
    <mergeCell ref="G26:G27"/>
    <mergeCell ref="I26:J26"/>
    <mergeCell ref="A1:G1"/>
    <mergeCell ref="B2:E2"/>
    <mergeCell ref="B3:E3"/>
    <mergeCell ref="B4:E4"/>
    <mergeCell ref="B5:E5"/>
    <mergeCell ref="B6:E6"/>
    <mergeCell ref="F26:F27"/>
    <mergeCell ref="B7:E7"/>
    <mergeCell ref="B8:E8"/>
    <mergeCell ref="B9:E9"/>
    <mergeCell ref="A11:G11"/>
    <mergeCell ref="A12:B12"/>
    <mergeCell ref="C12:D12"/>
  </mergeCells>
  <printOptions horizontalCentered="1"/>
  <pageMargins left="0.19685039370078741" right="0.19685039370078741" top="0.39370078740157483" bottom="0.39370078740157483" header="0.23622047244094491" footer="7.874015748031496E-2"/>
  <pageSetup paperSize="9" scale="55" orientation="landscape" useFirstPageNumber="1" horizontalDpi="300" verticalDpi="300" r:id="rId1"/>
  <headerFooter>
    <oddFooter>Página &amp;P&amp;R&amp;F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Edvanio Teixeira</dc:creator>
  <cp:keywords/>
  <dc:description/>
  <cp:lastModifiedBy>EDUARDO BORGES</cp:lastModifiedBy>
  <cp:revision>1</cp:revision>
  <cp:lastPrinted>2025-08-25T13:29:21Z</cp:lastPrinted>
  <dcterms:created xsi:type="dcterms:W3CDTF">2019-12-15T18:50:44Z</dcterms:created>
  <dcterms:modified xsi:type="dcterms:W3CDTF">2025-08-25T13:29:26Z</dcterms:modified>
  <cp:category/>
  <cp:contentStatus/>
</cp:coreProperties>
</file>